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39\Desktop\"/>
    </mc:Choice>
  </mc:AlternateContent>
  <bookViews>
    <workbookView xWindow="0" yWindow="0" windowWidth="20490" windowHeight="7230" tabRatio="961"/>
  </bookViews>
  <sheets>
    <sheet name="年間行事一覧" sheetId="58" r:id="rId1"/>
    <sheet name="（６）年間行事" sheetId="6" r:id="rId2"/>
  </sheets>
  <definedNames>
    <definedName name="_xlnm.Print_Area" localSheetId="1">'（６）年間行事'!$E$109:$V$142,'（６）年間行事'!$E$73:$V$107,'（６）年間行事'!$E$38:$V$71,'（６）年間行事'!$E$2:$V$36</definedName>
    <definedName name="_xlnm.Print_Area" localSheetId="0">年間行事一覧!$B$1:$AB$66</definedName>
  </definedNames>
  <calcPr calcId="152511"/>
</workbook>
</file>

<file path=xl/calcChain.xml><?xml version="1.0" encoding="utf-8"?>
<calcChain xmlns="http://schemas.openxmlformats.org/spreadsheetml/2006/main">
  <c r="Z15" i="58" l="1"/>
  <c r="R22" i="58"/>
  <c r="Z8" i="58" l="1"/>
  <c r="Z10" i="58"/>
  <c r="Z18" i="58"/>
  <c r="Z21" i="58"/>
  <c r="Z22" i="58"/>
  <c r="Z25" i="58"/>
  <c r="Z26" i="58"/>
  <c r="Z30" i="58"/>
  <c r="Z33" i="58"/>
  <c r="Z34" i="58"/>
  <c r="Z44" i="58"/>
  <c r="Z46" i="58"/>
  <c r="Z60" i="58"/>
  <c r="Z61" i="58"/>
  <c r="Z62" i="58"/>
  <c r="Z63" i="58"/>
  <c r="Z64" i="58"/>
  <c r="L14" i="58" l="1"/>
  <c r="J14" i="58" l="1"/>
  <c r="D16" i="58" l="1"/>
  <c r="L12" i="58" l="1"/>
  <c r="D44" i="58" l="1"/>
  <c r="D43" i="58"/>
  <c r="R36" i="58" l="1"/>
  <c r="R38" i="58"/>
  <c r="T111" i="6" l="1"/>
  <c r="T112" i="6" l="1"/>
  <c r="F54" i="58" l="1"/>
  <c r="F53" i="58"/>
  <c r="F40" i="58"/>
  <c r="F39" i="58"/>
  <c r="F25" i="58"/>
  <c r="D29" i="58"/>
  <c r="D30" i="58"/>
  <c r="R40" i="58" l="1"/>
  <c r="X34" i="58"/>
  <c r="X33" i="58"/>
  <c r="X16" i="58"/>
  <c r="X6" i="58"/>
  <c r="V55" i="58"/>
  <c r="V54" i="58"/>
  <c r="V53" i="58"/>
  <c r="V52" i="58"/>
  <c r="V49" i="58"/>
  <c r="V40" i="58"/>
  <c r="V39" i="58"/>
  <c r="V30" i="58"/>
  <c r="T32" i="58"/>
  <c r="T31" i="58"/>
  <c r="T28" i="58"/>
  <c r="T18" i="58"/>
  <c r="T17" i="58"/>
  <c r="T4" i="58"/>
  <c r="T3" i="58"/>
  <c r="R35" i="58"/>
  <c r="P41" i="58"/>
  <c r="P42" i="58"/>
  <c r="N4" i="58"/>
  <c r="J15" i="58"/>
  <c r="H48" i="58"/>
  <c r="H34" i="58"/>
  <c r="H33" i="58"/>
  <c r="H20" i="58"/>
  <c r="H19" i="58"/>
  <c r="H6" i="58"/>
  <c r="H32" i="58"/>
  <c r="H47" i="58"/>
  <c r="N59" i="58" l="1"/>
  <c r="N47" i="58"/>
  <c r="N45" i="58"/>
  <c r="N3" i="58"/>
  <c r="L64" i="58"/>
  <c r="L50" i="58"/>
  <c r="L40" i="58"/>
  <c r="L38" i="58"/>
  <c r="L36" i="58"/>
  <c r="L31" i="58"/>
  <c r="L29" i="58"/>
  <c r="L27" i="58"/>
  <c r="L23" i="58"/>
  <c r="L21" i="58"/>
  <c r="L20" i="58"/>
  <c r="L19" i="58"/>
  <c r="L18" i="58"/>
  <c r="L17" i="58"/>
  <c r="L16" i="58"/>
  <c r="L15" i="58"/>
  <c r="L9" i="58"/>
  <c r="L8" i="58"/>
  <c r="L10" i="58"/>
  <c r="L6" i="58"/>
  <c r="L5" i="58"/>
  <c r="L4" i="58"/>
  <c r="X17" i="58"/>
  <c r="X18" i="58"/>
  <c r="X19" i="58"/>
  <c r="X20" i="58"/>
  <c r="X23" i="58"/>
  <c r="X56" i="58"/>
  <c r="X57" i="58"/>
  <c r="V5" i="58"/>
  <c r="V6" i="58"/>
  <c r="V7" i="58"/>
  <c r="V8" i="58"/>
  <c r="V9" i="58"/>
  <c r="V10" i="58"/>
  <c r="V11" i="58"/>
  <c r="V12" i="58"/>
  <c r="V38" i="58"/>
  <c r="T30" i="58"/>
  <c r="T45" i="58"/>
  <c r="T53" i="58"/>
  <c r="T54" i="58"/>
  <c r="T55" i="58"/>
  <c r="T56" i="58"/>
  <c r="T57" i="58"/>
  <c r="T58" i="58"/>
  <c r="T60" i="58"/>
  <c r="T61" i="58"/>
  <c r="T62" i="58"/>
  <c r="T63" i="58"/>
  <c r="T64" i="58"/>
  <c r="R7" i="58"/>
  <c r="R43" i="58"/>
  <c r="R47" i="58"/>
  <c r="R49" i="58"/>
  <c r="R50" i="58"/>
  <c r="R54" i="58"/>
  <c r="R56" i="58"/>
  <c r="P12" i="58"/>
  <c r="P13" i="58"/>
  <c r="P26" i="58"/>
  <c r="P27" i="58"/>
  <c r="P28" i="58"/>
  <c r="P56" i="58"/>
  <c r="N28" i="58"/>
  <c r="N32" i="58"/>
  <c r="N46" i="58"/>
  <c r="N60" i="58"/>
  <c r="J16" i="58"/>
  <c r="J28" i="58"/>
  <c r="J29" i="58"/>
  <c r="J30" i="58"/>
  <c r="J44" i="58"/>
  <c r="H46" i="58"/>
  <c r="H62" i="58"/>
  <c r="F7" i="58"/>
  <c r="F9" i="58"/>
  <c r="F11" i="58"/>
  <c r="F26" i="58"/>
  <c r="D15" i="58"/>
  <c r="D57" i="58"/>
  <c r="D58" i="58"/>
  <c r="G63" i="58" l="1"/>
  <c r="C63" i="58"/>
  <c r="V4" i="58"/>
  <c r="V3" i="58"/>
  <c r="L3" i="58"/>
  <c r="H29" i="6" l="1"/>
  <c r="T135" i="6" l="1"/>
  <c r="T136" i="6"/>
  <c r="T62" i="6"/>
  <c r="H62" i="6"/>
  <c r="H63" i="6"/>
  <c r="J160" i="6" l="1"/>
  <c r="K160" i="6"/>
  <c r="I160" i="6"/>
  <c r="N64" i="6"/>
  <c r="N65" i="6"/>
  <c r="N66" i="6"/>
  <c r="N67" i="6"/>
  <c r="N68" i="6"/>
  <c r="E6" i="6"/>
  <c r="H12" i="6"/>
  <c r="H13" i="6"/>
  <c r="H14" i="6"/>
  <c r="E7" i="6" l="1"/>
  <c r="E8" i="6" l="1"/>
  <c r="E9" i="6" l="1"/>
  <c r="H15" i="6"/>
  <c r="E10" i="6" l="1"/>
  <c r="H16" i="6"/>
  <c r="E11" i="6" l="1"/>
  <c r="H17" i="6"/>
  <c r="E12" i="6" l="1"/>
  <c r="H18" i="6"/>
  <c r="E13" i="6" l="1"/>
  <c r="H19" i="6"/>
  <c r="E14" i="6" l="1"/>
  <c r="H20" i="6"/>
  <c r="E15" i="6" l="1"/>
  <c r="H21" i="6"/>
  <c r="E16" i="6" l="1"/>
  <c r="H22" i="6"/>
  <c r="E17" i="6" l="1"/>
  <c r="H23" i="6"/>
  <c r="E18" i="6" l="1"/>
  <c r="H24" i="6"/>
  <c r="E19" i="6" l="1"/>
  <c r="H25" i="6"/>
  <c r="E20" i="6" l="1"/>
  <c r="H26" i="6"/>
  <c r="E21" i="6" l="1"/>
  <c r="H27" i="6"/>
  <c r="E22" i="6" l="1"/>
  <c r="H28" i="6"/>
  <c r="E23" i="6" l="1"/>
  <c r="E24" i="6" l="1"/>
  <c r="H30" i="6"/>
  <c r="E25" i="6" l="1"/>
  <c r="H31" i="6"/>
  <c r="E26" i="6" l="1"/>
  <c r="H32" i="6"/>
  <c r="E27" i="6" l="1"/>
  <c r="H33" i="6"/>
  <c r="E28" i="6" l="1"/>
  <c r="H34" i="6"/>
  <c r="E29" i="6" l="1"/>
  <c r="N5" i="6"/>
  <c r="E30" i="6" l="1"/>
  <c r="N6" i="6"/>
  <c r="E31" i="6" l="1"/>
  <c r="N7" i="6"/>
  <c r="E32" i="6" l="1"/>
  <c r="N8" i="6"/>
  <c r="E33" i="6" l="1"/>
  <c r="N9" i="6"/>
  <c r="E34" i="6" l="1"/>
  <c r="N10" i="6"/>
  <c r="K5" i="6" l="1"/>
  <c r="N12" i="6"/>
  <c r="N13" i="6"/>
  <c r="N11" i="6"/>
  <c r="K6" i="6" l="1"/>
  <c r="K7" i="6" l="1"/>
  <c r="K8" i="6" l="1"/>
  <c r="N14" i="6"/>
  <c r="K9" i="6" l="1"/>
  <c r="N15" i="6"/>
  <c r="K10" i="6" l="1"/>
  <c r="N16" i="6"/>
  <c r="K11" i="6" l="1"/>
  <c r="N17" i="6"/>
  <c r="K12" i="6" l="1"/>
  <c r="N18" i="6"/>
  <c r="K13" i="6" l="1"/>
  <c r="N19" i="6"/>
  <c r="K14" i="6" l="1"/>
  <c r="N20" i="6"/>
  <c r="K15" i="6" l="1"/>
  <c r="N21" i="6"/>
  <c r="K16" i="6" l="1"/>
  <c r="N22" i="6"/>
  <c r="K17" i="6" l="1"/>
  <c r="N23" i="6"/>
  <c r="K18" i="6" l="1"/>
  <c r="N24" i="6"/>
  <c r="K19" i="6" l="1"/>
  <c r="N25" i="6"/>
  <c r="K20" i="6" l="1"/>
  <c r="N26" i="6"/>
  <c r="K21" i="6" l="1"/>
  <c r="N27" i="6"/>
  <c r="K22" i="6" l="1"/>
  <c r="N28" i="6"/>
  <c r="K23" i="6" l="1"/>
  <c r="N29" i="6"/>
  <c r="K24" i="6" l="1"/>
  <c r="N30" i="6"/>
  <c r="K25" i="6" l="1"/>
  <c r="N31" i="6"/>
  <c r="K26" i="6" l="1"/>
  <c r="N32" i="6"/>
  <c r="K27" i="6" l="1"/>
  <c r="N33" i="6"/>
  <c r="K28" i="6" l="1"/>
  <c r="N34" i="6"/>
  <c r="K29" i="6" l="1"/>
  <c r="K30" i="6" l="1"/>
  <c r="T5" i="6"/>
  <c r="K31" i="6" l="1"/>
  <c r="T6" i="6"/>
  <c r="K32" i="6" l="1"/>
  <c r="T7" i="6"/>
  <c r="K33" i="6" l="1"/>
  <c r="T8" i="6"/>
  <c r="K34" i="6" l="1"/>
  <c r="T9" i="6"/>
  <c r="K35" i="6" l="1"/>
  <c r="Q5" i="6"/>
  <c r="T10" i="6"/>
  <c r="Q6" i="6" l="1"/>
  <c r="Q7" i="6" s="1"/>
  <c r="T11" i="6"/>
  <c r="Q8" i="6" l="1"/>
  <c r="T12" i="6"/>
  <c r="Q9" i="6" l="1"/>
  <c r="T13" i="6"/>
  <c r="Q10" i="6" l="1"/>
  <c r="T14" i="6"/>
  <c r="Q11" i="6" l="1"/>
  <c r="T15" i="6"/>
  <c r="T16" i="6" l="1"/>
  <c r="T17" i="6" l="1"/>
  <c r="T18" i="6" l="1"/>
  <c r="T19" i="6" l="1"/>
  <c r="T20" i="6" l="1"/>
  <c r="T21" i="6" l="1"/>
  <c r="T22" i="6" l="1"/>
  <c r="T23" i="6" l="1"/>
  <c r="T24" i="6" l="1"/>
  <c r="T25" i="6" l="1"/>
  <c r="T26" i="6" l="1"/>
  <c r="T27" i="6" l="1"/>
  <c r="T28" i="6" l="1"/>
  <c r="T29" i="6" l="1"/>
  <c r="T30" i="6" l="1"/>
  <c r="T31" i="6" l="1"/>
  <c r="T32" i="6" l="1"/>
  <c r="T33" i="6" l="1"/>
  <c r="T34" i="6" l="1"/>
  <c r="H40" i="6" l="1"/>
  <c r="H41" i="6" l="1"/>
  <c r="H42" i="6" l="1"/>
  <c r="H43" i="6" l="1"/>
  <c r="H44" i="6" l="1"/>
  <c r="H45" i="6" l="1"/>
  <c r="H46" i="6" l="1"/>
  <c r="H47" i="6" l="1"/>
  <c r="H48" i="6" l="1"/>
  <c r="H49" i="6" l="1"/>
  <c r="H50" i="6" l="1"/>
  <c r="H51" i="6" l="1"/>
  <c r="H52" i="6" l="1"/>
  <c r="H53" i="6" l="1"/>
  <c r="H54" i="6" l="1"/>
  <c r="H55" i="6" l="1"/>
  <c r="H56" i="6" l="1"/>
  <c r="H57" i="6" l="1"/>
  <c r="H58" i="6" l="1"/>
  <c r="H59" i="6" l="1"/>
  <c r="H60" i="6" l="1"/>
  <c r="H61" i="6" l="1"/>
  <c r="H64" i="6" l="1"/>
  <c r="H65" i="6" l="1"/>
  <c r="H66" i="6" l="1"/>
  <c r="H67" i="6" l="1"/>
  <c r="H68" i="6" l="1"/>
  <c r="H69" i="6" l="1"/>
  <c r="H70" i="6" l="1"/>
  <c r="N40" i="6" l="1"/>
  <c r="N41" i="6" l="1"/>
  <c r="N42" i="6" l="1"/>
  <c r="N43" i="6" l="1"/>
  <c r="N44" i="6" l="1"/>
  <c r="N45" i="6" l="1"/>
  <c r="N46" i="6" l="1"/>
  <c r="N47" i="6" l="1"/>
  <c r="N48" i="6" l="1"/>
  <c r="N49" i="6" l="1"/>
  <c r="N50" i="6" l="1"/>
  <c r="N51" i="6" l="1"/>
  <c r="N52" i="6" l="1"/>
  <c r="N53" i="6" l="1"/>
  <c r="N54" i="6" l="1"/>
  <c r="N55" i="6" l="1"/>
  <c r="N56" i="6" l="1"/>
  <c r="N57" i="6" l="1"/>
  <c r="N58" i="6" l="1"/>
  <c r="N59" i="6" l="1"/>
  <c r="N60" i="6" l="1"/>
  <c r="N61" i="6" l="1"/>
  <c r="N62" i="6" l="1"/>
  <c r="N63" i="6" l="1"/>
  <c r="T40" i="6" l="1"/>
  <c r="T41" i="6" l="1"/>
  <c r="T42" i="6" l="1"/>
  <c r="T43" i="6" l="1"/>
  <c r="T44" i="6" l="1"/>
  <c r="T45" i="6" l="1"/>
  <c r="T46" i="6" l="1"/>
  <c r="T47" i="6" l="1"/>
  <c r="T48" i="6" l="1"/>
  <c r="T49" i="6" l="1"/>
  <c r="T50" i="6" l="1"/>
  <c r="T51" i="6" l="1"/>
  <c r="T52" i="6" l="1"/>
  <c r="T53" i="6" l="1"/>
  <c r="T54" i="6" l="1"/>
  <c r="T55" i="6" l="1"/>
  <c r="T56" i="6" l="1"/>
  <c r="T57" i="6" l="1"/>
  <c r="T58" i="6" l="1"/>
  <c r="T59" i="6" l="1"/>
  <c r="T60" i="6" l="1"/>
  <c r="T61" i="6" l="1"/>
  <c r="T63" i="6" l="1"/>
  <c r="T64" i="6" l="1"/>
  <c r="T65" i="6" l="1"/>
  <c r="T66" i="6" l="1"/>
  <c r="T67" i="6" l="1"/>
  <c r="T68" i="6" l="1"/>
  <c r="T69" i="6" l="1"/>
  <c r="H76" i="6" l="1"/>
  <c r="H77" i="6" l="1"/>
  <c r="H78" i="6" l="1"/>
  <c r="H79" i="6" l="1"/>
  <c r="H80" i="6" l="1"/>
  <c r="H81" i="6" l="1"/>
  <c r="H82" i="6" l="1"/>
  <c r="H83" i="6" l="1"/>
  <c r="H84" i="6" l="1"/>
  <c r="H85" i="6" l="1"/>
  <c r="H87" i="6" l="1"/>
  <c r="H88" i="6" l="1"/>
  <c r="H89" i="6" l="1"/>
  <c r="H90" i="6" l="1"/>
  <c r="H91" i="6" l="1"/>
  <c r="H92" i="6" l="1"/>
  <c r="H93" i="6" l="1"/>
  <c r="H94" i="6" l="1"/>
  <c r="H95" i="6" l="1"/>
  <c r="H96" i="6" l="1"/>
  <c r="H97" i="6" l="1"/>
  <c r="H98" i="6" l="1"/>
  <c r="H99" i="6" l="1"/>
  <c r="H100" i="6" l="1"/>
  <c r="H101" i="6" l="1"/>
  <c r="H102" i="6" l="1"/>
  <c r="H103" i="6" l="1"/>
  <c r="H104" i="6" l="1"/>
  <c r="H105" i="6" l="1"/>
  <c r="H106" i="6" l="1"/>
  <c r="N76" i="6" l="1"/>
  <c r="N69" i="6"/>
  <c r="N77" i="6" l="1"/>
  <c r="N70" i="6"/>
  <c r="N78" i="6" l="1"/>
  <c r="N79" i="6" l="1"/>
  <c r="N80" i="6" l="1"/>
  <c r="N81" i="6" l="1"/>
  <c r="N82" i="6" l="1"/>
  <c r="N83" i="6" l="1"/>
  <c r="N84" i="6" l="1"/>
  <c r="N85" i="6" l="1"/>
  <c r="N86" i="6" l="1"/>
  <c r="N87" i="6" l="1"/>
  <c r="N88" i="6" l="1"/>
  <c r="N89" i="6" l="1"/>
  <c r="N90" i="6" l="1"/>
  <c r="N91" i="6" l="1"/>
  <c r="N92" i="6" l="1"/>
  <c r="N93" i="6" l="1"/>
  <c r="N94" i="6" l="1"/>
  <c r="N95" i="6" l="1"/>
  <c r="N98" i="6" l="1"/>
  <c r="N96" i="6"/>
  <c r="N97" i="6" l="1"/>
  <c r="N99" i="6" l="1"/>
  <c r="N100" i="6" l="1"/>
  <c r="N101" i="6" l="1"/>
  <c r="N102" i="6" l="1"/>
  <c r="N103" i="6" l="1"/>
  <c r="N104" i="6" l="1"/>
  <c r="N105" i="6" l="1"/>
  <c r="T76" i="6" l="1"/>
  <c r="T77" i="6" l="1"/>
  <c r="T78" i="6" l="1"/>
  <c r="T79" i="6" l="1"/>
  <c r="T80" i="6" l="1"/>
  <c r="T81" i="6" l="1"/>
  <c r="T82" i="6" l="1"/>
  <c r="T83" i="6" l="1"/>
  <c r="T84" i="6" l="1"/>
  <c r="T85" i="6" l="1"/>
  <c r="T86" i="6" l="1"/>
  <c r="T87" i="6" l="1"/>
  <c r="T88" i="6" l="1"/>
  <c r="T89" i="6" l="1"/>
  <c r="T90" i="6" l="1"/>
  <c r="T91" i="6" l="1"/>
  <c r="T92" i="6" l="1"/>
  <c r="T93" i="6" l="1"/>
  <c r="T94" i="6" l="1"/>
  <c r="T95" i="6" l="1"/>
  <c r="T96" i="6" l="1"/>
  <c r="T97" i="6" l="1"/>
  <c r="T98" i="6" l="1"/>
  <c r="T99" i="6" l="1"/>
  <c r="T100" i="6" l="1"/>
  <c r="T101" i="6" l="1"/>
  <c r="T102" i="6" l="1"/>
  <c r="T103" i="6" l="1"/>
  <c r="T104" i="6" l="1"/>
  <c r="T105" i="6" l="1"/>
  <c r="T106" i="6" l="1"/>
  <c r="H118" i="6" l="1"/>
  <c r="H119" i="6" l="1"/>
  <c r="H120" i="6" l="1"/>
  <c r="H121" i="6" l="1"/>
  <c r="H122" i="6" l="1"/>
  <c r="H123" i="6" l="1"/>
  <c r="H124" i="6" l="1"/>
  <c r="H125" i="6" l="1"/>
  <c r="H126" i="6" l="1"/>
  <c r="H127" i="6" l="1"/>
  <c r="H128" i="6" l="1"/>
  <c r="H129" i="6" l="1"/>
  <c r="H130" i="6" l="1"/>
  <c r="H131" i="6" l="1"/>
  <c r="H132" i="6" l="1"/>
  <c r="H133" i="6" l="1"/>
  <c r="H134" i="6" l="1"/>
  <c r="H135" i="6" l="1"/>
  <c r="H136" i="6" l="1"/>
  <c r="H137" i="6" l="1"/>
  <c r="H138" i="6" l="1"/>
  <c r="H139" i="6" l="1"/>
  <c r="H140" i="6" l="1"/>
  <c r="H141" i="6" l="1"/>
  <c r="N111" i="6" l="1"/>
  <c r="N112" i="6" l="1"/>
  <c r="N113" i="6" l="1"/>
  <c r="N114" i="6" l="1"/>
  <c r="N115" i="6" l="1"/>
  <c r="N116" i="6" l="1"/>
  <c r="N117" i="6" l="1"/>
  <c r="N118" i="6" l="1"/>
  <c r="N119" i="6" l="1"/>
  <c r="N120" i="6" l="1"/>
  <c r="N121" i="6" l="1"/>
  <c r="N122" i="6" l="1"/>
  <c r="N123" i="6" l="1"/>
  <c r="N124" i="6" l="1"/>
  <c r="N125" i="6" l="1"/>
  <c r="N126" i="6" l="1"/>
  <c r="N127" i="6" l="1"/>
  <c r="N128" i="6" l="1"/>
  <c r="N129" i="6" l="1"/>
  <c r="N130" i="6" l="1"/>
  <c r="N131" i="6" l="1"/>
  <c r="N132" i="6" l="1"/>
  <c r="N133" i="6" l="1"/>
  <c r="N134" i="6" l="1"/>
  <c r="N135" i="6" l="1"/>
  <c r="N136" i="6" l="1"/>
  <c r="N137" i="6" l="1"/>
  <c r="N138" i="6" l="1"/>
  <c r="T113" i="6" l="1"/>
  <c r="T114" i="6" l="1"/>
  <c r="T115" i="6" l="1"/>
  <c r="T116" i="6" l="1"/>
  <c r="T117" i="6" l="1"/>
  <c r="T118" i="6" l="1"/>
  <c r="T119" i="6" l="1"/>
  <c r="T120" i="6" l="1"/>
  <c r="T121" i="6" l="1"/>
  <c r="T122" i="6" l="1"/>
  <c r="T123" i="6" l="1"/>
  <c r="T124" i="6" l="1"/>
  <c r="T125" i="6" l="1"/>
  <c r="T126" i="6" l="1"/>
  <c r="T127" i="6" l="1"/>
  <c r="T128" i="6" l="1"/>
  <c r="T129" i="6" l="1"/>
  <c r="T130" i="6" l="1"/>
  <c r="T131" i="6" l="1"/>
  <c r="T132" i="6" l="1"/>
  <c r="T133" i="6" l="1"/>
  <c r="T134" i="6" l="1"/>
  <c r="T137" i="6" l="1"/>
  <c r="T138" i="6" l="1"/>
  <c r="T139" i="6" l="1"/>
  <c r="T140" i="6" l="1"/>
  <c r="T141" i="6" l="1"/>
  <c r="Q12" i="6" l="1"/>
  <c r="Q13" i="6" l="1"/>
  <c r="Q14" i="6" l="1"/>
  <c r="Q15" i="6" l="1"/>
  <c r="Q16" i="6" l="1"/>
  <c r="Q17" i="6" l="1"/>
  <c r="Q18" i="6" l="1"/>
  <c r="Q19" i="6" l="1"/>
  <c r="Q20" i="6" l="1"/>
  <c r="Q21" i="6" l="1"/>
  <c r="Q22" i="6" l="1"/>
  <c r="Q23" i="6" l="1"/>
  <c r="Q24" i="6" l="1"/>
  <c r="Q25" i="6" l="1"/>
  <c r="Q26" i="6" l="1"/>
  <c r="Q27" i="6" l="1"/>
  <c r="Q28" i="6" l="1"/>
  <c r="Q29" i="6" l="1"/>
  <c r="Q30" i="6" l="1"/>
  <c r="Q31" i="6" l="1"/>
  <c r="Q32" i="6" l="1"/>
  <c r="Q33" i="6" l="1"/>
  <c r="Q34" i="6" l="1"/>
  <c r="E40" i="6" l="1"/>
  <c r="E41" i="6" l="1"/>
  <c r="E42" i="6" l="1"/>
  <c r="E43" i="6" l="1"/>
  <c r="E44" i="6" l="1"/>
  <c r="E45" i="6" l="1"/>
  <c r="E46" i="6" l="1"/>
  <c r="E47" i="6" l="1"/>
  <c r="E48" i="6" l="1"/>
  <c r="E49" i="6" l="1"/>
  <c r="E50" i="6" l="1"/>
  <c r="E51" i="6" l="1"/>
  <c r="E52" i="6" l="1"/>
  <c r="E53" i="6" l="1"/>
  <c r="E54" i="6" l="1"/>
  <c r="E55" i="6" l="1"/>
  <c r="E56" i="6" l="1"/>
  <c r="E57" i="6" l="1"/>
  <c r="E58" i="6" l="1"/>
  <c r="E59" i="6" l="1"/>
  <c r="E60" i="6" l="1"/>
  <c r="E61" i="6" l="1"/>
  <c r="E62" i="6" l="1"/>
  <c r="E63" i="6" l="1"/>
  <c r="E64" i="6" l="1"/>
  <c r="E65" i="6" l="1"/>
  <c r="E66" i="6" l="1"/>
  <c r="E67" i="6" l="1"/>
  <c r="E68" i="6" l="1"/>
  <c r="E69" i="6" l="1"/>
  <c r="E70" i="6" l="1"/>
  <c r="K40" i="6" l="1"/>
  <c r="K41" i="6" l="1"/>
  <c r="K42" i="6" l="1"/>
  <c r="K43" i="6" l="1"/>
  <c r="K44" i="6" l="1"/>
  <c r="K45" i="6" l="1"/>
  <c r="K46" i="6" l="1"/>
  <c r="K47" i="6" l="1"/>
  <c r="K48" i="6" l="1"/>
  <c r="K49" i="6" l="1"/>
  <c r="K50" i="6" l="1"/>
  <c r="K51" i="6" l="1"/>
  <c r="K52" i="6" l="1"/>
  <c r="K53" i="6" l="1"/>
  <c r="K54" i="6" l="1"/>
  <c r="K55" i="6" l="1"/>
  <c r="K56" i="6" l="1"/>
  <c r="K57" i="6" l="1"/>
  <c r="K58" i="6" l="1"/>
  <c r="K59" i="6" l="1"/>
  <c r="K60" i="6" l="1"/>
  <c r="K61" i="6" l="1"/>
  <c r="K62" i="6" l="1"/>
  <c r="K63" i="6" l="1"/>
  <c r="K64" i="6" l="1"/>
  <c r="K65" i="6" l="1"/>
  <c r="K66" i="6" l="1"/>
  <c r="K67" i="6" l="1"/>
  <c r="K68" i="6" l="1"/>
  <c r="K69" i="6" l="1"/>
  <c r="K70" i="6" l="1"/>
  <c r="Q40" i="6" l="1"/>
  <c r="Q41" i="6" l="1"/>
  <c r="Q42" i="6" l="1"/>
  <c r="Q43" i="6" l="1"/>
  <c r="Q44" i="6" l="1"/>
  <c r="Q45" i="6" l="1"/>
  <c r="Q46" i="6" l="1"/>
  <c r="Q47" i="6" l="1"/>
  <c r="Q48" i="6" l="1"/>
  <c r="Q49" i="6" l="1"/>
  <c r="Q50" i="6" l="1"/>
  <c r="Q51" i="6" l="1"/>
  <c r="Q52" i="6" l="1"/>
  <c r="Q53" i="6" l="1"/>
  <c r="Q54" i="6" l="1"/>
  <c r="Q55" i="6" l="1"/>
  <c r="Q56" i="6" l="1"/>
  <c r="Q57" i="6" l="1"/>
  <c r="Q58" i="6" l="1"/>
  <c r="Q59" i="6" l="1"/>
  <c r="Q60" i="6" l="1"/>
  <c r="Q61" i="6" l="1"/>
  <c r="Q62" i="6" l="1"/>
  <c r="Q63" i="6" l="1"/>
  <c r="Q64" i="6" l="1"/>
  <c r="Q65" i="6" l="1"/>
  <c r="Q66" i="6" l="1"/>
  <c r="Q67" i="6" l="1"/>
  <c r="Q68" i="6" l="1"/>
  <c r="Q69" i="6" l="1"/>
  <c r="E76" i="6" l="1"/>
  <c r="E77" i="6" l="1"/>
  <c r="E78" i="6" l="1"/>
  <c r="E79" i="6" l="1"/>
  <c r="E80" i="6" l="1"/>
  <c r="E81" i="6" l="1"/>
  <c r="E82" i="6" l="1"/>
  <c r="E83" i="6" l="1"/>
  <c r="E84" i="6" l="1"/>
  <c r="E85" i="6" l="1"/>
  <c r="E86" i="6" l="1"/>
  <c r="E87" i="6" l="1"/>
  <c r="E88" i="6" l="1"/>
  <c r="E89" i="6" l="1"/>
  <c r="E90" i="6" l="1"/>
  <c r="E91" i="6" l="1"/>
  <c r="E92" i="6" l="1"/>
  <c r="E93" i="6" l="1"/>
  <c r="E94" i="6" l="1"/>
  <c r="E95" i="6" l="1"/>
  <c r="E96" i="6" l="1"/>
  <c r="E97" i="6" l="1"/>
  <c r="E98" i="6" l="1"/>
  <c r="E99" i="6" l="1"/>
  <c r="E100" i="6" l="1"/>
  <c r="E101" i="6" l="1"/>
  <c r="E102" i="6" l="1"/>
  <c r="E103" i="6" l="1"/>
  <c r="E104" i="6" l="1"/>
  <c r="E105" i="6" l="1"/>
  <c r="E106" i="6" l="1"/>
  <c r="K76" i="6" l="1"/>
  <c r="K77" i="6" l="1"/>
  <c r="K78" i="6" l="1"/>
  <c r="K79" i="6" l="1"/>
  <c r="K80" i="6" l="1"/>
  <c r="K81" i="6" l="1"/>
  <c r="K82" i="6" l="1"/>
  <c r="K83" i="6" l="1"/>
  <c r="K84" i="6" l="1"/>
  <c r="K85" i="6" l="1"/>
  <c r="K86" i="6" l="1"/>
  <c r="K87" i="6" l="1"/>
  <c r="K88" i="6" l="1"/>
  <c r="K89" i="6" l="1"/>
  <c r="K90" i="6" l="1"/>
  <c r="K91" i="6" l="1"/>
  <c r="K92" i="6" l="1"/>
  <c r="K93" i="6" l="1"/>
  <c r="K94" i="6" l="1"/>
  <c r="K95" i="6" l="1"/>
  <c r="K96" i="6" l="1"/>
  <c r="K97" i="6" l="1"/>
  <c r="K98" i="6" l="1"/>
  <c r="K99" i="6" l="1"/>
  <c r="K100" i="6" l="1"/>
  <c r="K101" i="6" l="1"/>
  <c r="K102" i="6" l="1"/>
  <c r="K103" i="6" l="1"/>
  <c r="K104" i="6" l="1"/>
  <c r="K105" i="6" l="1"/>
  <c r="Q76" i="6" l="1"/>
  <c r="Q77" i="6" l="1"/>
  <c r="Q78" i="6" l="1"/>
  <c r="Q79" i="6" l="1"/>
  <c r="Q80" i="6" l="1"/>
  <c r="Q81" i="6" l="1"/>
  <c r="Q82" i="6" l="1"/>
  <c r="Q83" i="6" l="1"/>
  <c r="Q84" i="6" l="1"/>
  <c r="Q85" i="6" l="1"/>
  <c r="Q86" i="6" l="1"/>
  <c r="Q87" i="6" l="1"/>
  <c r="Q88" i="6" l="1"/>
  <c r="Q89" i="6" l="1"/>
  <c r="Q90" i="6" l="1"/>
  <c r="Q91" i="6" l="1"/>
  <c r="Q92" i="6" l="1"/>
  <c r="Q93" i="6" l="1"/>
  <c r="Q94" i="6" l="1"/>
  <c r="Q95" i="6" l="1"/>
  <c r="Q96" i="6" l="1"/>
  <c r="Q97" i="6" l="1"/>
  <c r="Q98" i="6" l="1"/>
  <c r="Q99" i="6" l="1"/>
  <c r="Q100" i="6" l="1"/>
  <c r="Q101" i="6" l="1"/>
  <c r="Q102" i="6" l="1"/>
  <c r="Q103" i="6" l="1"/>
  <c r="Q104" i="6" l="1"/>
  <c r="Q105" i="6" l="1"/>
  <c r="Q106" i="6" l="1"/>
  <c r="E111" i="6" l="1"/>
  <c r="E112" i="6" l="1"/>
  <c r="E113" i="6" l="1"/>
  <c r="E114" i="6" l="1"/>
  <c r="E115" i="6" l="1"/>
  <c r="E116" i="6" l="1"/>
  <c r="E117" i="6" l="1"/>
  <c r="E118" i="6" l="1"/>
  <c r="E119" i="6" l="1"/>
  <c r="E120" i="6" l="1"/>
  <c r="E121" i="6" l="1"/>
  <c r="E122" i="6" l="1"/>
  <c r="E123" i="6" l="1"/>
  <c r="E124" i="6" l="1"/>
  <c r="E125" i="6" l="1"/>
  <c r="E126" i="6" l="1"/>
  <c r="E127" i="6" l="1"/>
  <c r="E128" i="6" l="1"/>
  <c r="E129" i="6" l="1"/>
  <c r="E130" i="6" l="1"/>
  <c r="E131" i="6" l="1"/>
  <c r="E132" i="6" l="1"/>
  <c r="E133" i="6" l="1"/>
  <c r="E134" i="6" l="1"/>
  <c r="E135" i="6" l="1"/>
  <c r="E136" i="6" l="1"/>
  <c r="E137" i="6" l="1"/>
  <c r="E138" i="6" l="1"/>
  <c r="E139" i="6" l="1"/>
  <c r="E140" i="6" l="1"/>
  <c r="E141" i="6" l="1"/>
  <c r="K111" i="6" l="1"/>
  <c r="K112" i="6" l="1"/>
  <c r="K113" i="6" l="1"/>
  <c r="K114" i="6" l="1"/>
  <c r="K115" i="6" l="1"/>
  <c r="K116" i="6" l="1"/>
  <c r="K117" i="6" l="1"/>
  <c r="K118" i="6" l="1"/>
  <c r="K119" i="6" l="1"/>
  <c r="K120" i="6" l="1"/>
  <c r="K121" i="6" l="1"/>
  <c r="K122" i="6" l="1"/>
  <c r="K123" i="6" l="1"/>
  <c r="K124" i="6" l="1"/>
  <c r="K125" i="6" l="1"/>
  <c r="K126" i="6" l="1"/>
  <c r="K127" i="6" l="1"/>
  <c r="K128" i="6" l="1"/>
  <c r="K129" i="6" l="1"/>
  <c r="K130" i="6" l="1"/>
  <c r="K131" i="6" l="1"/>
  <c r="K132" i="6" l="1"/>
  <c r="K133" i="6" l="1"/>
  <c r="K134" i="6" l="1"/>
  <c r="K135" i="6" l="1"/>
  <c r="K136" i="6" l="1"/>
  <c r="K137" i="6" l="1"/>
  <c r="K138" i="6" l="1"/>
  <c r="Q111" i="6" l="1"/>
  <c r="Q112" i="6"/>
  <c r="Q113" i="6" l="1"/>
  <c r="Q114" i="6" l="1"/>
  <c r="Q115" i="6" l="1"/>
  <c r="Q116" i="6" l="1"/>
  <c r="Q117" i="6" l="1"/>
  <c r="Q118" i="6" l="1"/>
  <c r="Q119" i="6" l="1"/>
  <c r="Q120" i="6" l="1"/>
  <c r="Q121" i="6" l="1"/>
  <c r="Q122" i="6" l="1"/>
  <c r="Q123" i="6" l="1"/>
  <c r="Q124" i="6" l="1"/>
  <c r="Q125" i="6" l="1"/>
  <c r="Q126" i="6" l="1"/>
  <c r="Q127" i="6" l="1"/>
  <c r="Q128" i="6" l="1"/>
  <c r="Q129" i="6" l="1"/>
  <c r="Q130" i="6" l="1"/>
  <c r="Q131" i="6" l="1"/>
  <c r="Q132" i="6" l="1"/>
  <c r="Q133" i="6" l="1"/>
  <c r="Q134" i="6" l="1"/>
  <c r="Q135" i="6" l="1"/>
  <c r="Q136" i="6" l="1"/>
  <c r="Q137" i="6" l="1"/>
  <c r="Q138" i="6" l="1"/>
  <c r="Q139" i="6" l="1"/>
  <c r="Q140" i="6" l="1"/>
  <c r="Q141" i="6" l="1"/>
</calcChain>
</file>

<file path=xl/sharedStrings.xml><?xml version="1.0" encoding="utf-8"?>
<sst xmlns="http://schemas.openxmlformats.org/spreadsheetml/2006/main" count="1381" uniqueCount="638">
  <si>
    <t>建国記念の日</t>
    <rPh sb="0" eb="2">
      <t>ケンコク</t>
    </rPh>
    <rPh sb="2" eb="4">
      <t>キネン</t>
    </rPh>
    <rPh sb="5" eb="6">
      <t>ヒ</t>
    </rPh>
    <phoneticPr fontId="1"/>
  </si>
  <si>
    <t>憲法記念日</t>
    <rPh sb="0" eb="2">
      <t>ケンポウ</t>
    </rPh>
    <rPh sb="2" eb="5">
      <t>キネンビ</t>
    </rPh>
    <phoneticPr fontId="1"/>
  </si>
  <si>
    <t>こどもの日</t>
    <rPh sb="4" eb="5">
      <t>ヒ</t>
    </rPh>
    <phoneticPr fontId="1"/>
  </si>
  <si>
    <t>曜</t>
  </si>
  <si>
    <t/>
  </si>
  <si>
    <t>月日</t>
    <phoneticPr fontId="1"/>
  </si>
  <si>
    <t>月日</t>
    <phoneticPr fontId="1"/>
  </si>
  <si>
    <t>　　１学期７・８・９月</t>
    <rPh sb="3" eb="5">
      <t>ガッキ</t>
    </rPh>
    <rPh sb="10" eb="11">
      <t>ガツ</t>
    </rPh>
    <phoneticPr fontId="1"/>
  </si>
  <si>
    <t>　　２学期１０・１１・１２月</t>
    <rPh sb="3" eb="5">
      <t>ガッキ</t>
    </rPh>
    <rPh sb="13" eb="14">
      <t>ガツ</t>
    </rPh>
    <phoneticPr fontId="1"/>
  </si>
  <si>
    <t>　　２学期１・２・３月</t>
    <rPh sb="3" eb="5">
      <t>ガッキ</t>
    </rPh>
    <rPh sb="10" eb="11">
      <t>ガツ</t>
    </rPh>
    <phoneticPr fontId="1"/>
  </si>
  <si>
    <t>土</t>
    <rPh sb="0" eb="1">
      <t>ド</t>
    </rPh>
    <phoneticPr fontId="1"/>
  </si>
  <si>
    <t>行　　事　　等</t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</si>
  <si>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</si>
  <si>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</si>
  <si>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</si>
  <si>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</si>
  <si>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</si>
  <si>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</si>
  <si>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</si>
  <si>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</si>
  <si>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</si>
  <si>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</si>
  <si>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</si>
  <si>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</si>
  <si>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　　</t>
    <phoneticPr fontId="1"/>
  </si>
  <si>
    <t>昭和の日</t>
    <rPh sb="0" eb="2">
      <t>ショウワ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</si>
  <si>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</si>
  <si>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みどりの日</t>
    <rPh sb="4" eb="5">
      <t>ヒ</t>
    </rPh>
    <phoneticPr fontId="1"/>
  </si>
  <si>
    <t>文化の日</t>
    <rPh sb="0" eb="2">
      <t>ブンカ</t>
    </rPh>
    <rPh sb="3" eb="4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</si>
  <si>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</si>
  <si>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</si>
  <si>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</si>
  <si>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</si>
  <si>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</si>
  <si>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</si>
  <si>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４月</t>
    <rPh sb="1" eb="2">
      <t>ガツ</t>
    </rPh>
    <phoneticPr fontId="1"/>
  </si>
  <si>
    <t>合計</t>
    <rPh sb="0" eb="2">
      <t>ゴウケイ</t>
    </rPh>
    <phoneticPr fontId="1"/>
  </si>
  <si>
    <t>１～４年</t>
    <rPh sb="3" eb="4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</si>
  <si>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</si>
  <si>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</si>
  <si>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元日</t>
    <rPh sb="0" eb="2">
      <t>ガンジツ</t>
    </rPh>
    <phoneticPr fontId="1"/>
  </si>
  <si>
    <t>内科検診</t>
    <rPh sb="0" eb="2">
      <t>ナイカ</t>
    </rPh>
    <rPh sb="2" eb="4">
      <t>ケンシン</t>
    </rPh>
    <phoneticPr fontId="1"/>
  </si>
  <si>
    <t>201１年</t>
    <rPh sb="4" eb="5">
      <t>ネン</t>
    </rPh>
    <phoneticPr fontId="1"/>
  </si>
  <si>
    <t>日</t>
    <rPh sb="0" eb="1">
      <t>ニチ</t>
    </rPh>
    <phoneticPr fontId="1"/>
  </si>
  <si>
    <t>行　　事　　等</t>
    <phoneticPr fontId="1"/>
  </si>
  <si>
    <t>★避難訓練
★引き渡し訓練</t>
    <phoneticPr fontId="1"/>
  </si>
  <si>
    <t>金</t>
    <rPh sb="0" eb="1">
      <t>キン</t>
    </rPh>
    <phoneticPr fontId="1"/>
  </si>
  <si>
    <t>　　　　　　授業日数　　　５日</t>
    <rPh sb="6" eb="8">
      <t>ジュギョウ</t>
    </rPh>
    <rPh sb="8" eb="10">
      <t>ニッスウ</t>
    </rPh>
    <rPh sb="14" eb="15">
      <t>ヒ</t>
    </rPh>
    <phoneticPr fontId="1"/>
  </si>
  <si>
    <t>　</t>
    <phoneticPr fontId="1"/>
  </si>
  <si>
    <t>　</t>
    <phoneticPr fontId="1"/>
  </si>
  <si>
    <t>秋季休業日</t>
    <rPh sb="0" eb="2">
      <t>シュウキ</t>
    </rPh>
    <rPh sb="2" eb="5">
      <t>キュウギョウビ</t>
    </rPh>
    <phoneticPr fontId="1"/>
  </si>
  <si>
    <t>秋分の日</t>
    <rPh sb="0" eb="2">
      <t>シュウブン</t>
    </rPh>
    <rPh sb="3" eb="4">
      <t>ヒ</t>
    </rPh>
    <phoneticPr fontId="1"/>
  </si>
  <si>
    <t>敬老の日</t>
    <rPh sb="0" eb="2">
      <t>ケイロウ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</si>
  <si>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</si>
  <si>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１９日</t>
    <rPh sb="2" eb="3">
      <t>ニチ</t>
    </rPh>
    <phoneticPr fontId="1"/>
  </si>
  <si>
    <t>春分の日</t>
    <rPh sb="0" eb="2">
      <t>シュンブン</t>
    </rPh>
    <rPh sb="3" eb="4">
      <t>ヒ</t>
    </rPh>
    <phoneticPr fontId="1"/>
  </si>
  <si>
    <t>５年野外活動</t>
    <rPh sb="1" eb="2">
      <t>ネン</t>
    </rPh>
    <rPh sb="2" eb="4">
      <t>ヤガイ</t>
    </rPh>
    <rPh sb="4" eb="6">
      <t>カツドウ</t>
    </rPh>
    <phoneticPr fontId="1"/>
  </si>
  <si>
    <t>防犯教室</t>
    <rPh sb="0" eb="2">
      <t>ボウハン</t>
    </rPh>
    <rPh sb="2" eb="4">
      <t>キョウシツ</t>
    </rPh>
    <phoneticPr fontId="1"/>
  </si>
  <si>
    <t>岡田大運動会</t>
    <rPh sb="0" eb="2">
      <t>オカダ</t>
    </rPh>
    <rPh sb="2" eb="6">
      <t>ダイウンドウカイ</t>
    </rPh>
    <phoneticPr fontId="1"/>
  </si>
  <si>
    <t>大掃除③</t>
    <rPh sb="0" eb="3">
      <t>オオソウジ</t>
    </rPh>
    <phoneticPr fontId="1"/>
  </si>
  <si>
    <t>１年中耳検査</t>
    <rPh sb="1" eb="2">
      <t>ネン</t>
    </rPh>
    <rPh sb="2" eb="4">
      <t>チュウジ</t>
    </rPh>
    <rPh sb="4" eb="6">
      <t>ケンサ</t>
    </rPh>
    <phoneticPr fontId="1"/>
  </si>
  <si>
    <t>短縮４時間　12:20完全下校</t>
    <rPh sb="0" eb="2">
      <t>タンシュク</t>
    </rPh>
    <rPh sb="3" eb="5">
      <t>ジカン</t>
    </rPh>
    <rPh sb="11" eb="13">
      <t>カンゼン</t>
    </rPh>
    <rPh sb="13" eb="15">
      <t>ゲコウ</t>
    </rPh>
    <phoneticPr fontId="1"/>
  </si>
  <si>
    <t>野外活動</t>
    <rPh sb="0" eb="2">
      <t>ヤガイ</t>
    </rPh>
    <rPh sb="2" eb="4">
      <t>カツドウ</t>
    </rPh>
    <phoneticPr fontId="1"/>
  </si>
  <si>
    <t>全校５時間授業</t>
    <rPh sb="0" eb="2">
      <t>ゼンコウ</t>
    </rPh>
    <rPh sb="3" eb="7">
      <t>ジカンジュギョウ</t>
    </rPh>
    <phoneticPr fontId="1"/>
  </si>
  <si>
    <t>夏休みを迎える会</t>
    <rPh sb="0" eb="2">
      <t>ナツヤス</t>
    </rPh>
    <rPh sb="4" eb="5">
      <t>ムカ</t>
    </rPh>
    <rPh sb="7" eb="8">
      <t>カイ</t>
    </rPh>
    <phoneticPr fontId="1"/>
  </si>
  <si>
    <t>就学時健診</t>
    <rPh sb="0" eb="5">
      <t>シュウガクジケンシン</t>
    </rPh>
    <phoneticPr fontId="1"/>
  </si>
  <si>
    <t>卒業式</t>
    <rPh sb="0" eb="3">
      <t>ソツギョウシキ</t>
    </rPh>
    <phoneticPr fontId="1"/>
  </si>
  <si>
    <t>山の日</t>
    <rPh sb="0" eb="1">
      <t>ヤマ</t>
    </rPh>
    <rPh sb="2" eb="3">
      <t>ヒ</t>
    </rPh>
    <phoneticPr fontId="1"/>
  </si>
  <si>
    <t>　　１学期４・５・６月　案</t>
    <rPh sb="3" eb="5">
      <t>ガッキ</t>
    </rPh>
    <rPh sb="10" eb="11">
      <t>ガツ</t>
    </rPh>
    <rPh sb="12" eb="13">
      <t>アン</t>
    </rPh>
    <phoneticPr fontId="1"/>
  </si>
  <si>
    <t>　　　　　　授業日数　　１５日</t>
    <rPh sb="6" eb="8">
      <t>ジュギョウ</t>
    </rPh>
    <rPh sb="8" eb="10">
      <t>ニッスウ</t>
    </rPh>
    <rPh sb="14" eb="15">
      <t>ニチ</t>
    </rPh>
    <phoneticPr fontId="1"/>
  </si>
  <si>
    <t>開校記念日</t>
    <rPh sb="0" eb="5">
      <t>カイコウキネンビ</t>
    </rPh>
    <phoneticPr fontId="1"/>
  </si>
  <si>
    <t>授業参観、懇談会</t>
    <rPh sb="0" eb="2">
      <t>ジュギョウ</t>
    </rPh>
    <rPh sb="2" eb="4">
      <t>サンカン</t>
    </rPh>
    <rPh sb="5" eb="7">
      <t>コンダン</t>
    </rPh>
    <rPh sb="7" eb="8">
      <t>カイ</t>
    </rPh>
    <phoneticPr fontId="1"/>
  </si>
  <si>
    <t>　　　　　　授業日数　　１７日</t>
    <rPh sb="6" eb="8">
      <t>ジュギョウ</t>
    </rPh>
    <rPh sb="8" eb="10">
      <t>ニッスウ</t>
    </rPh>
    <rPh sb="14" eb="15">
      <t>ヒ</t>
    </rPh>
    <phoneticPr fontId="1"/>
  </si>
  <si>
    <t>学芸会準備</t>
    <rPh sb="0" eb="3">
      <t>ガクゲイカイ</t>
    </rPh>
    <rPh sb="3" eb="5">
      <t>ジュンビ</t>
    </rPh>
    <phoneticPr fontId="1"/>
  </si>
  <si>
    <t>会場準備</t>
    <rPh sb="0" eb="4">
      <t>カイジョウジュンビ</t>
    </rPh>
    <phoneticPr fontId="1"/>
  </si>
  <si>
    <t>６年生を送る会</t>
    <rPh sb="1" eb="3">
      <t>ネンセイ</t>
    </rPh>
    <rPh sb="4" eb="5">
      <t>オク</t>
    </rPh>
    <rPh sb="6" eb="7">
      <t>カイ</t>
    </rPh>
    <phoneticPr fontId="1"/>
  </si>
  <si>
    <t>始業式、入学式、2年弁当</t>
    <rPh sb="0" eb="3">
      <t>シギョウシキ</t>
    </rPh>
    <rPh sb="4" eb="7">
      <t>ニュウガクシキ</t>
    </rPh>
    <rPh sb="9" eb="10">
      <t>ネン</t>
    </rPh>
    <rPh sb="10" eb="12">
      <t>ベントウ</t>
    </rPh>
    <phoneticPr fontId="1"/>
  </si>
  <si>
    <t>閉庁日</t>
    <rPh sb="0" eb="3">
      <t>ヘイチョウビ</t>
    </rPh>
    <phoneticPr fontId="1"/>
  </si>
  <si>
    <t>５，６年調理実習週間</t>
    <rPh sb="3" eb="4">
      <t>ネン</t>
    </rPh>
    <rPh sb="4" eb="10">
      <t>チョウリジッシュウシュウカン</t>
    </rPh>
    <phoneticPr fontId="1"/>
  </si>
  <si>
    <t>岡田米調理週間（１－４年）</t>
    <rPh sb="0" eb="2">
      <t>オカダ</t>
    </rPh>
    <rPh sb="2" eb="3">
      <t>ベイ</t>
    </rPh>
    <rPh sb="3" eb="5">
      <t>チョウリ</t>
    </rPh>
    <rPh sb="5" eb="7">
      <t>シュウカン</t>
    </rPh>
    <rPh sb="11" eb="12">
      <t>ネン</t>
    </rPh>
    <phoneticPr fontId="1"/>
  </si>
  <si>
    <t>６年バイキング給食</t>
    <rPh sb="1" eb="2">
      <t>ネン</t>
    </rPh>
    <rPh sb="7" eb="9">
      <t>キュウショク</t>
    </rPh>
    <phoneticPr fontId="1"/>
  </si>
  <si>
    <t>短縮４時間授業</t>
    <rPh sb="0" eb="2">
      <t>タンシュク</t>
    </rPh>
    <rPh sb="3" eb="7">
      <t>ジカンジュギョウ</t>
    </rPh>
    <phoneticPr fontId="1"/>
  </si>
  <si>
    <t>卒業式会場準備、4,5年弁当</t>
    <rPh sb="0" eb="3">
      <t>ソツギョウシキ</t>
    </rPh>
    <rPh sb="3" eb="5">
      <t>カイジョウ</t>
    </rPh>
    <rPh sb="5" eb="7">
      <t>ジュンビ</t>
    </rPh>
    <rPh sb="11" eb="12">
      <t>ネン</t>
    </rPh>
    <rPh sb="12" eb="14">
      <t>ベントウ</t>
    </rPh>
    <phoneticPr fontId="1"/>
  </si>
  <si>
    <t>６年運動会前日準備</t>
    <rPh sb="1" eb="2">
      <t>ネン</t>
    </rPh>
    <rPh sb="2" eb="5">
      <t>ウンドウカイ</t>
    </rPh>
    <rPh sb="5" eb="7">
      <t>ゼンジツ</t>
    </rPh>
    <rPh sb="7" eb="9">
      <t>ジュンビ</t>
    </rPh>
    <phoneticPr fontId="1"/>
  </si>
  <si>
    <t>１年生を迎える会</t>
    <rPh sb="1" eb="3">
      <t>ネンセイ</t>
    </rPh>
    <rPh sb="4" eb="5">
      <t>ムカ</t>
    </rPh>
    <rPh sb="7" eb="8">
      <t>カイ</t>
    </rPh>
    <phoneticPr fontId="1"/>
  </si>
  <si>
    <t>交通教室</t>
    <rPh sb="0" eb="4">
      <t>コウツウキョウシツ</t>
    </rPh>
    <phoneticPr fontId="1"/>
  </si>
  <si>
    <t>安全点検</t>
    <rPh sb="0" eb="4">
      <t>アンゼンテンケン</t>
    </rPh>
    <phoneticPr fontId="1"/>
  </si>
  <si>
    <t>（仮）４年消防見学</t>
    <rPh sb="1" eb="2">
      <t>カリ</t>
    </rPh>
    <rPh sb="4" eb="5">
      <t>ネン</t>
    </rPh>
    <rPh sb="5" eb="7">
      <t>ショウボウ</t>
    </rPh>
    <rPh sb="7" eb="9">
      <t>ケンガク</t>
    </rPh>
    <phoneticPr fontId="1"/>
  </si>
  <si>
    <t>クラブ活動②</t>
    <rPh sb="3" eb="5">
      <t>カツドウ</t>
    </rPh>
    <phoneticPr fontId="1"/>
  </si>
  <si>
    <t>たてわり活動②</t>
    <rPh sb="4" eb="6">
      <t>カツドウ</t>
    </rPh>
    <phoneticPr fontId="1"/>
  </si>
  <si>
    <t>救命救急講習、全校短縮４時間</t>
    <rPh sb="0" eb="2">
      <t>キュウメイ</t>
    </rPh>
    <rPh sb="2" eb="4">
      <t>キュウキュウ</t>
    </rPh>
    <rPh sb="4" eb="6">
      <t>コウシュウ</t>
    </rPh>
    <rPh sb="7" eb="9">
      <t>ゼンコウ</t>
    </rPh>
    <rPh sb="9" eb="11">
      <t>タンシュク</t>
    </rPh>
    <rPh sb="12" eb="14">
      <t>ジカン</t>
    </rPh>
    <phoneticPr fontId="1"/>
  </si>
  <si>
    <t>（仮）PTA学年対抗バレーボール</t>
    <rPh sb="1" eb="2">
      <t>カリ</t>
    </rPh>
    <rPh sb="6" eb="10">
      <t>ガクネンタイコウ</t>
    </rPh>
    <phoneticPr fontId="1"/>
  </si>
  <si>
    <t>たてわり活動④</t>
    <rPh sb="4" eb="6">
      <t>カツドウ</t>
    </rPh>
    <phoneticPr fontId="1"/>
  </si>
  <si>
    <t>委員会活動③</t>
    <rPh sb="0" eb="5">
      <t>イインカイカツドウ</t>
    </rPh>
    <phoneticPr fontId="1"/>
  </si>
  <si>
    <t>代表委③</t>
    <rPh sb="0" eb="3">
      <t>ダイヒョウイ</t>
    </rPh>
    <phoneticPr fontId="1"/>
  </si>
  <si>
    <t>クラブ活動⑩（最終回）</t>
    <rPh sb="3" eb="5">
      <t>カツドウ</t>
    </rPh>
    <rPh sb="7" eb="10">
      <t>サイシュウカイ</t>
    </rPh>
    <phoneticPr fontId="1"/>
  </si>
  <si>
    <t>冬休み明け集会，短縮４ｈ授業，１２：２０下校</t>
    <rPh sb="0" eb="2">
      <t>フユヤス</t>
    </rPh>
    <rPh sb="3" eb="4">
      <t>ア</t>
    </rPh>
    <rPh sb="5" eb="7">
      <t>シュウカイ</t>
    </rPh>
    <rPh sb="8" eb="10">
      <t>タンシュク</t>
    </rPh>
    <rPh sb="12" eb="14">
      <t>ジュギョウ</t>
    </rPh>
    <rPh sb="20" eb="22">
      <t>ゲコウ</t>
    </rPh>
    <phoneticPr fontId="1"/>
  </si>
  <si>
    <t>代表委⑥</t>
    <rPh sb="0" eb="3">
      <t>ダイヒョウイ</t>
    </rPh>
    <phoneticPr fontId="1"/>
  </si>
  <si>
    <t>１年～５年　弁当の日</t>
    <rPh sb="1" eb="2">
      <t>ネン</t>
    </rPh>
    <rPh sb="4" eb="5">
      <t>ネン</t>
    </rPh>
    <rPh sb="6" eb="8">
      <t>ベントウ</t>
    </rPh>
    <rPh sb="9" eb="10">
      <t>ヒ</t>
    </rPh>
    <phoneticPr fontId="1"/>
  </si>
  <si>
    <t>（仮）３年校外学習</t>
    <rPh sb="1" eb="2">
      <t>カリ</t>
    </rPh>
    <rPh sb="4" eb="5">
      <t>ネン</t>
    </rPh>
    <rPh sb="5" eb="7">
      <t>コウガイ</t>
    </rPh>
    <rPh sb="7" eb="9">
      <t>ガクシュウ</t>
    </rPh>
    <phoneticPr fontId="1"/>
  </si>
  <si>
    <t>たてわり活動⑧</t>
    <rPh sb="4" eb="6">
      <t>カツドウ</t>
    </rPh>
    <phoneticPr fontId="1"/>
  </si>
  <si>
    <t>きずな集会　キャンペーン開始</t>
    <rPh sb="3" eb="5">
      <t>シュウカイ</t>
    </rPh>
    <rPh sb="12" eb="14">
      <t>カイシ</t>
    </rPh>
    <phoneticPr fontId="1"/>
  </si>
  <si>
    <t>たてわり送る会（朝）</t>
    <rPh sb="4" eb="5">
      <t>オク</t>
    </rPh>
    <rPh sb="6" eb="7">
      <t>カイ</t>
    </rPh>
    <rPh sb="8" eb="9">
      <t>アサ</t>
    </rPh>
    <phoneticPr fontId="1"/>
  </si>
  <si>
    <t>青葉まつり</t>
    <rPh sb="0" eb="2">
      <t>アオバ</t>
    </rPh>
    <phoneticPr fontId="1"/>
  </si>
  <si>
    <t>陸上記録会　３・５地区</t>
    <rPh sb="0" eb="5">
      <t>リクジョウキロクカイ</t>
    </rPh>
    <rPh sb="9" eb="11">
      <t>チク</t>
    </rPh>
    <phoneticPr fontId="1"/>
  </si>
  <si>
    <t>小中あいさつ運動</t>
    <rPh sb="0" eb="2">
      <t>ショウチュウ</t>
    </rPh>
    <rPh sb="6" eb="8">
      <t>ウンドウ</t>
    </rPh>
    <phoneticPr fontId="1"/>
  </si>
  <si>
    <t>仙小研教科研究会①</t>
    <rPh sb="0" eb="8">
      <t>センショウケンキョウカケンキュウカイ</t>
    </rPh>
    <phoneticPr fontId="1"/>
  </si>
  <si>
    <t>教科研究会②</t>
    <rPh sb="0" eb="2">
      <t>キョウカ</t>
    </rPh>
    <rPh sb="2" eb="5">
      <t>ケンキュウカイ</t>
    </rPh>
    <phoneticPr fontId="1"/>
  </si>
  <si>
    <t>教科研究会③</t>
    <rPh sb="0" eb="5">
      <t>キョウカケンキュウカイ</t>
    </rPh>
    <phoneticPr fontId="1"/>
  </si>
  <si>
    <t>新入学保護者説明会</t>
    <rPh sb="0" eb="9">
      <t>シンニュウガクホゴシャセツメイカイ</t>
    </rPh>
    <phoneticPr fontId="1"/>
  </si>
  <si>
    <t>七夕オープニングセレモニー</t>
    <rPh sb="0" eb="2">
      <t>タナバタ</t>
    </rPh>
    <phoneticPr fontId="1"/>
  </si>
  <si>
    <t>マラソン大会予備日</t>
    <rPh sb="4" eb="9">
      <t>タイカイヨビビ</t>
    </rPh>
    <phoneticPr fontId="1"/>
  </si>
  <si>
    <t>朝会③</t>
    <rPh sb="0" eb="2">
      <t>チョウカイ</t>
    </rPh>
    <phoneticPr fontId="1"/>
  </si>
  <si>
    <t>教育課題発表会</t>
    <rPh sb="0" eb="2">
      <t>キョウイク</t>
    </rPh>
    <rPh sb="2" eb="4">
      <t>カダイ</t>
    </rPh>
    <rPh sb="4" eb="7">
      <t>ハッピョウカイ</t>
    </rPh>
    <phoneticPr fontId="1"/>
  </si>
  <si>
    <t>安全点検</t>
    <rPh sb="0" eb="2">
      <t>アンゼン</t>
    </rPh>
    <rPh sb="2" eb="4">
      <t>テンケン</t>
    </rPh>
    <phoneticPr fontId="1"/>
  </si>
  <si>
    <t>２０日</t>
    <rPh sb="2" eb="3">
      <t>ニチ</t>
    </rPh>
    <phoneticPr fontId="1"/>
  </si>
  <si>
    <t>１７日</t>
    <rPh sb="2" eb="3">
      <t>ニチ</t>
    </rPh>
    <phoneticPr fontId="1"/>
  </si>
  <si>
    <t>閉庁日</t>
    <rPh sb="0" eb="3">
      <t>ヘイチョウビ</t>
    </rPh>
    <phoneticPr fontId="1"/>
  </si>
  <si>
    <t>クラブ活動⑧</t>
    <rPh sb="3" eb="5">
      <t>カツドウ</t>
    </rPh>
    <phoneticPr fontId="1"/>
  </si>
  <si>
    <t>感謝の会（学活）</t>
    <rPh sb="0" eb="2">
      <t>カンシャ</t>
    </rPh>
    <rPh sb="3" eb="4">
      <t>カイ</t>
    </rPh>
    <rPh sb="5" eb="7">
      <t>ガッカツ</t>
    </rPh>
    <phoneticPr fontId="1"/>
  </si>
  <si>
    <t>音楽集会①</t>
    <rPh sb="0" eb="2">
      <t>オンガク</t>
    </rPh>
    <rPh sb="2" eb="4">
      <t>シュウカイ</t>
    </rPh>
    <phoneticPr fontId="1"/>
  </si>
  <si>
    <t>修了式，短縮４時間</t>
    <rPh sb="0" eb="3">
      <t>シュウリョウシキ</t>
    </rPh>
    <rPh sb="4" eb="6">
      <t>タンシュク</t>
    </rPh>
    <rPh sb="7" eb="9">
      <t>ジカン</t>
    </rPh>
    <phoneticPr fontId="1"/>
  </si>
  <si>
    <t>教育文化講演会</t>
    <rPh sb="0" eb="2">
      <t>キョウイク</t>
    </rPh>
    <rPh sb="2" eb="4">
      <t>ブンカ</t>
    </rPh>
    <rPh sb="4" eb="7">
      <t>コウエンカイ</t>
    </rPh>
    <phoneticPr fontId="1"/>
  </si>
  <si>
    <t>代表委員会⑦</t>
    <rPh sb="0" eb="5">
      <t>ダイヒョウイインカイ</t>
    </rPh>
    <phoneticPr fontId="1"/>
  </si>
  <si>
    <t>代表委員会⑧</t>
    <rPh sb="0" eb="5">
      <t>ダイヒョウイインカイ</t>
    </rPh>
    <phoneticPr fontId="1"/>
  </si>
  <si>
    <t>＊給食あり（学年弁当調整日）</t>
    <rPh sb="1" eb="3">
      <t>キュウショク</t>
    </rPh>
    <rPh sb="6" eb="8">
      <t>ガクネン</t>
    </rPh>
    <rPh sb="8" eb="10">
      <t>ベントウ</t>
    </rPh>
    <rPh sb="10" eb="13">
      <t>チョウセイビ</t>
    </rPh>
    <phoneticPr fontId="1"/>
  </si>
  <si>
    <t>（仮）岡田米稲刈り</t>
    <rPh sb="1" eb="2">
      <t>カリ</t>
    </rPh>
    <rPh sb="3" eb="6">
      <t>オカダマイ</t>
    </rPh>
    <rPh sb="6" eb="8">
      <t>イネカ</t>
    </rPh>
    <phoneticPr fontId="1"/>
  </si>
  <si>
    <t>短縮４時間　１２：２０完全下校</t>
    <rPh sb="0" eb="2">
      <t>タンシュク</t>
    </rPh>
    <rPh sb="3" eb="5">
      <t>ジカン</t>
    </rPh>
    <rPh sb="11" eb="15">
      <t>カンゼンゲコウ</t>
    </rPh>
    <phoneticPr fontId="1"/>
  </si>
  <si>
    <t>高砂中入学式</t>
    <rPh sb="0" eb="6">
      <t>タカサゴチュウニュウガクシキ</t>
    </rPh>
    <phoneticPr fontId="1"/>
  </si>
  <si>
    <t>給食開始、発育測定（６年，ひ）</t>
    <rPh sb="0" eb="2">
      <t>キュウショク</t>
    </rPh>
    <rPh sb="2" eb="4">
      <t>カイシ</t>
    </rPh>
    <rPh sb="5" eb="7">
      <t>ハツイク</t>
    </rPh>
    <rPh sb="7" eb="9">
      <t>ソクテイ</t>
    </rPh>
    <rPh sb="11" eb="12">
      <t>ネン</t>
    </rPh>
    <phoneticPr fontId="1"/>
  </si>
  <si>
    <t>発育測定（６年、ひ）</t>
    <rPh sb="0" eb="2">
      <t>ハツイク</t>
    </rPh>
    <rPh sb="2" eb="4">
      <t>ソクテイ</t>
    </rPh>
    <rPh sb="6" eb="7">
      <t>ネン</t>
    </rPh>
    <phoneticPr fontId="1"/>
  </si>
  <si>
    <t>発育測定（５年）</t>
    <rPh sb="0" eb="2">
      <t>ハツイク</t>
    </rPh>
    <rPh sb="2" eb="4">
      <t>ソクテイ</t>
    </rPh>
    <rPh sb="6" eb="7">
      <t>ネン</t>
    </rPh>
    <phoneticPr fontId="1"/>
  </si>
  <si>
    <t>音楽集会⑤</t>
    <rPh sb="0" eb="4">
      <t>オンガクシュウカイ</t>
    </rPh>
    <phoneticPr fontId="1"/>
  </si>
  <si>
    <t>耳鼻科検診</t>
    <rPh sb="0" eb="3">
      <t>ジビカ</t>
    </rPh>
    <rPh sb="3" eb="5">
      <t>ケンシン</t>
    </rPh>
    <phoneticPr fontId="1"/>
  </si>
  <si>
    <t>眼科検診（午前）</t>
    <rPh sb="0" eb="2">
      <t>ガンカ</t>
    </rPh>
    <rPh sb="2" eb="4">
      <t>ケンシン</t>
    </rPh>
    <rPh sb="5" eb="7">
      <t>ゴゼン</t>
    </rPh>
    <phoneticPr fontId="1"/>
  </si>
  <si>
    <t>歯科検診１，朝会②</t>
    <rPh sb="0" eb="4">
      <t>シカケンシン</t>
    </rPh>
    <rPh sb="6" eb="8">
      <t>チョウカイ</t>
    </rPh>
    <phoneticPr fontId="1"/>
  </si>
  <si>
    <t>教育相談①（午前）</t>
    <rPh sb="0" eb="2">
      <t>キョウイク</t>
    </rPh>
    <rPh sb="2" eb="4">
      <t>ソウダン</t>
    </rPh>
    <rPh sb="6" eb="8">
      <t>ゴゼン</t>
    </rPh>
    <phoneticPr fontId="1"/>
  </si>
  <si>
    <t>水泳教室②（午後）</t>
    <rPh sb="0" eb="2">
      <t>スイエイ</t>
    </rPh>
    <rPh sb="2" eb="4">
      <t>キョウシツ</t>
    </rPh>
    <rPh sb="6" eb="8">
      <t>ゴゴ</t>
    </rPh>
    <phoneticPr fontId="1"/>
  </si>
  <si>
    <t>教育相談予備日</t>
    <rPh sb="0" eb="2">
      <t>キョウイク</t>
    </rPh>
    <rPh sb="2" eb="4">
      <t>ソウダン</t>
    </rPh>
    <rPh sb="4" eb="7">
      <t>ヨビビ</t>
    </rPh>
    <phoneticPr fontId="1"/>
  </si>
  <si>
    <t>短縮３時間（６年４時間）</t>
    <rPh sb="0" eb="2">
      <t>タンシュク</t>
    </rPh>
    <rPh sb="3" eb="5">
      <t>ジカン</t>
    </rPh>
    <rPh sb="7" eb="8">
      <t>ネン</t>
    </rPh>
    <rPh sb="9" eb="11">
      <t>ジカン</t>
    </rPh>
    <phoneticPr fontId="1"/>
  </si>
  <si>
    <t>振替休業日（学芸会）</t>
    <rPh sb="0" eb="2">
      <t>フリカエ</t>
    </rPh>
    <rPh sb="2" eb="5">
      <t>キュウギョウビ</t>
    </rPh>
    <rPh sb="6" eb="9">
      <t>ガクゲイカイ</t>
    </rPh>
    <phoneticPr fontId="1"/>
  </si>
  <si>
    <t>研修等説明会</t>
    <rPh sb="0" eb="3">
      <t>ケンシュウトウ</t>
    </rPh>
    <rPh sb="3" eb="6">
      <t>セツメイカイ</t>
    </rPh>
    <phoneticPr fontId="1"/>
  </si>
  <si>
    <t>大掃除週間①</t>
    <rPh sb="0" eb="3">
      <t>オオソウジ</t>
    </rPh>
    <rPh sb="3" eb="5">
      <t>シュウカン</t>
    </rPh>
    <phoneticPr fontId="1"/>
  </si>
  <si>
    <t>スポーツテスト週間</t>
    <rPh sb="7" eb="9">
      <t>シュウカン</t>
    </rPh>
    <phoneticPr fontId="1"/>
  </si>
  <si>
    <t>離任式</t>
    <rPh sb="0" eb="3">
      <t>リニンシキ</t>
    </rPh>
    <phoneticPr fontId="1"/>
  </si>
  <si>
    <t>送別会</t>
    <rPh sb="0" eb="3">
      <t>ソウベツカイ</t>
    </rPh>
    <phoneticPr fontId="1"/>
  </si>
  <si>
    <t>（仮）６年高中区いじ防サミット</t>
    <rPh sb="1" eb="2">
      <t>カリ</t>
    </rPh>
    <rPh sb="4" eb="5">
      <t>ネン</t>
    </rPh>
    <rPh sb="5" eb="7">
      <t>タカナカ</t>
    </rPh>
    <rPh sb="7" eb="8">
      <t>ク</t>
    </rPh>
    <rPh sb="10" eb="11">
      <t>ボウ</t>
    </rPh>
    <phoneticPr fontId="1"/>
  </si>
  <si>
    <t>授業参観，懇談会、全校５時間</t>
    <rPh sb="0" eb="2">
      <t>ジュギョウ</t>
    </rPh>
    <rPh sb="2" eb="4">
      <t>サンカン</t>
    </rPh>
    <rPh sb="5" eb="8">
      <t>コンダンカイ</t>
    </rPh>
    <rPh sb="9" eb="11">
      <t>ゼンコウ</t>
    </rPh>
    <rPh sb="12" eb="14">
      <t>ジカン</t>
    </rPh>
    <phoneticPr fontId="1"/>
  </si>
  <si>
    <t>（仮）４年水道出前授業（午後）</t>
    <rPh sb="1" eb="2">
      <t>カリ</t>
    </rPh>
    <rPh sb="4" eb="5">
      <t>ネン</t>
    </rPh>
    <rPh sb="5" eb="7">
      <t>スイドウ</t>
    </rPh>
    <rPh sb="7" eb="9">
      <t>デマエ</t>
    </rPh>
    <rPh sb="9" eb="11">
      <t>ジュギョウ</t>
    </rPh>
    <rPh sb="12" eb="14">
      <t>ゴゴ</t>
    </rPh>
    <phoneticPr fontId="1"/>
  </si>
  <si>
    <t>　　　　　　30年度年間行事予定表Ⅰ</t>
    <rPh sb="8" eb="10">
      <t>ネンド</t>
    </rPh>
    <rPh sb="10" eb="12">
      <t>ネンカン</t>
    </rPh>
    <rPh sb="12" eb="14">
      <t>ギョウジ</t>
    </rPh>
    <rPh sb="14" eb="17">
      <t>ヨテイヒョウ</t>
    </rPh>
    <phoneticPr fontId="1"/>
  </si>
  <si>
    <t>木</t>
    <rPh sb="0" eb="1">
      <t>モク</t>
    </rPh>
    <phoneticPr fontId="1"/>
  </si>
  <si>
    <t>３０年度年間行事予定表Ⅲ</t>
    <rPh sb="2" eb="4">
      <t>ネンド</t>
    </rPh>
    <phoneticPr fontId="1"/>
  </si>
  <si>
    <t>３０年度年間行事予定表Ⅱ</t>
    <rPh sb="2" eb="4">
      <t>ネンド</t>
    </rPh>
    <phoneticPr fontId="1"/>
  </si>
  <si>
    <t>３０年度年間行事予定表Ⅳ</t>
    <rPh sb="2" eb="4">
      <t>ネンド</t>
    </rPh>
    <phoneticPr fontId="1"/>
  </si>
  <si>
    <t>成人の日</t>
    <rPh sb="0" eb="2">
      <t>セイジン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</si>
  <si>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</si>
  <si>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運動会予備日</t>
    <rPh sb="0" eb="3">
      <t>ウンドウカイ</t>
    </rPh>
    <rPh sb="3" eb="6">
      <t>ヨビビ</t>
    </rPh>
    <phoneticPr fontId="1"/>
  </si>
  <si>
    <t>振替休日</t>
    <rPh sb="0" eb="2">
      <t>フリカエ</t>
    </rPh>
    <rPh sb="2" eb="4">
      <t>キュウジツ</t>
    </rPh>
    <phoneticPr fontId="1"/>
  </si>
  <si>
    <t>授業日数　　２１日</t>
    <rPh sb="0" eb="2">
      <t>ジュギョウ</t>
    </rPh>
    <rPh sb="2" eb="4">
      <t>ニッスウ</t>
    </rPh>
    <rPh sb="8" eb="9">
      <t>ヒ</t>
    </rPh>
    <phoneticPr fontId="1"/>
  </si>
  <si>
    <t>　　　　授業日数　　２１日</t>
    <rPh sb="4" eb="6">
      <t>ジュギョウ</t>
    </rPh>
    <rPh sb="6" eb="8">
      <t>ニッスウ</t>
    </rPh>
    <phoneticPr fontId="1"/>
  </si>
  <si>
    <t>授業日数　　１４日</t>
    <rPh sb="0" eb="2">
      <t>ジュギョウ</t>
    </rPh>
    <rPh sb="2" eb="4">
      <t>ニッスウ</t>
    </rPh>
    <rPh sb="8" eb="9">
      <t>ヒ</t>
    </rPh>
    <phoneticPr fontId="1"/>
  </si>
  <si>
    <t>　　　　授業日数　　１８日</t>
    <rPh sb="4" eb="6">
      <t>ジュギョウ</t>
    </rPh>
    <rPh sb="6" eb="8">
      <t>ニッスウ</t>
    </rPh>
    <phoneticPr fontId="1"/>
  </si>
  <si>
    <t>授業日数　２０日</t>
    <rPh sb="0" eb="2">
      <t>ジュギョウ</t>
    </rPh>
    <rPh sb="2" eb="4">
      <t>ニッスウ</t>
    </rPh>
    <rPh sb="7" eb="8">
      <t>ニチ</t>
    </rPh>
    <phoneticPr fontId="1"/>
  </si>
  <si>
    <t>　　　　授業日数　　１５日</t>
    <rPh sb="4" eb="6">
      <t>ジュギョウ</t>
    </rPh>
    <rPh sb="6" eb="8">
      <t>ニッスウ</t>
    </rPh>
    <phoneticPr fontId="1"/>
  </si>
  <si>
    <t>短縮４時間授業</t>
    <rPh sb="0" eb="2">
      <t>タンシュク</t>
    </rPh>
    <rPh sb="3" eb="7">
      <t>ジカンジュギョウ</t>
    </rPh>
    <phoneticPr fontId="1"/>
  </si>
  <si>
    <t>授業日数　　２１日</t>
    <rPh sb="0" eb="2">
      <t>ジュギョウ</t>
    </rPh>
    <rPh sb="2" eb="4">
      <t>ニッスウ</t>
    </rPh>
    <rPh sb="8" eb="9">
      <t>ニチ</t>
    </rPh>
    <phoneticPr fontId="1"/>
  </si>
  <si>
    <t>授業日数　　１９日</t>
    <rPh sb="0" eb="2">
      <t>ジュギョウ</t>
    </rPh>
    <rPh sb="2" eb="4">
      <t>ニッスウ</t>
    </rPh>
    <rPh sb="8" eb="9">
      <t>ヒ</t>
    </rPh>
    <phoneticPr fontId="1"/>
  </si>
  <si>
    <t>授業日数　　１～４年１４日、５年１５日、６年１３日
年間授業日数　　１～４年 200日、　５年 201日、　６年 199日</t>
    <phoneticPr fontId="1"/>
  </si>
  <si>
    <t>振替休日</t>
    <rPh sb="0" eb="4">
      <t>フリカエキュウジツ</t>
    </rPh>
    <phoneticPr fontId="1"/>
  </si>
  <si>
    <t>朝会①，たてわり計画前期</t>
    <rPh sb="0" eb="2">
      <t>チョウカイ</t>
    </rPh>
    <rPh sb="8" eb="10">
      <t>ケイカク</t>
    </rPh>
    <rPh sb="10" eb="12">
      <t>ゼンキ</t>
    </rPh>
    <phoneticPr fontId="1"/>
  </si>
  <si>
    <t>尿検査二次</t>
    <rPh sb="0" eb="3">
      <t>ニョウケンサ</t>
    </rPh>
    <rPh sb="3" eb="5">
      <t>ニジ</t>
    </rPh>
    <phoneticPr fontId="1"/>
  </si>
  <si>
    <t>委員会活動②</t>
    <rPh sb="0" eb="5">
      <t>イインカイカツドウ</t>
    </rPh>
    <phoneticPr fontId="1"/>
  </si>
  <si>
    <t>5年野外活動</t>
    <rPh sb="1" eb="6">
      <t>ネンヤガイカツドウ</t>
    </rPh>
    <phoneticPr fontId="1"/>
  </si>
  <si>
    <t>クラブ活動③</t>
    <rPh sb="3" eb="5">
      <t>カツドウ</t>
    </rPh>
    <phoneticPr fontId="1"/>
  </si>
  <si>
    <t>水泳教室①（午後）</t>
    <rPh sb="0" eb="4">
      <t>スイエイキョウシツ</t>
    </rPh>
    <rPh sb="6" eb="8">
      <t>ゴゴ</t>
    </rPh>
    <phoneticPr fontId="1"/>
  </si>
  <si>
    <t>教育課程説明会</t>
    <rPh sb="0" eb="2">
      <t>キョウイク</t>
    </rPh>
    <rPh sb="2" eb="4">
      <t>カテイ</t>
    </rPh>
    <rPh sb="4" eb="7">
      <t>セツメイカイ</t>
    </rPh>
    <phoneticPr fontId="1"/>
  </si>
  <si>
    <t>教育相談②</t>
    <rPh sb="0" eb="2">
      <t>キョウイク</t>
    </rPh>
    <rPh sb="2" eb="4">
      <t>ソウダン</t>
    </rPh>
    <phoneticPr fontId="1"/>
  </si>
  <si>
    <t>楽学プロ，算数教室①（七学少）</t>
    <rPh sb="0" eb="2">
      <t>ガクガク</t>
    </rPh>
    <rPh sb="5" eb="9">
      <t>サンスウキョウシツ</t>
    </rPh>
    <rPh sb="11" eb="12">
      <t>シチ</t>
    </rPh>
    <rPh sb="12" eb="13">
      <t>ガク</t>
    </rPh>
    <rPh sb="13" eb="14">
      <t>ショウ</t>
    </rPh>
    <phoneticPr fontId="1"/>
  </si>
  <si>
    <t>楽学プロ，算数教室②（七学少）</t>
    <rPh sb="0" eb="1">
      <t>ラク</t>
    </rPh>
    <rPh sb="1" eb="2">
      <t>ガク</t>
    </rPh>
    <rPh sb="5" eb="7">
      <t>サンスウ</t>
    </rPh>
    <rPh sb="7" eb="9">
      <t>キョウシツ</t>
    </rPh>
    <rPh sb="11" eb="12">
      <t>7</t>
    </rPh>
    <rPh sb="12" eb="13">
      <t>ガク</t>
    </rPh>
    <rPh sb="13" eb="14">
      <t>ショウ</t>
    </rPh>
    <phoneticPr fontId="1"/>
  </si>
  <si>
    <t>算数教室③（七学少）</t>
    <rPh sb="0" eb="4">
      <t>サンスウキョウシツ</t>
    </rPh>
    <rPh sb="6" eb="9">
      <t>シチガクショウ</t>
    </rPh>
    <phoneticPr fontId="1"/>
  </si>
  <si>
    <t>閉庁日</t>
    <rPh sb="0" eb="3">
      <t>ヘイチョウビ</t>
    </rPh>
    <phoneticPr fontId="1"/>
  </si>
  <si>
    <t>PTA奉仕作業</t>
    <rPh sb="3" eb="7">
      <t>ホウシサギョウ</t>
    </rPh>
    <phoneticPr fontId="1"/>
  </si>
  <si>
    <t>振替休業日【運動会）</t>
    <rPh sb="0" eb="4">
      <t>フリカエキュウギョウ</t>
    </rPh>
    <rPh sb="4" eb="5">
      <t>ヒ</t>
    </rPh>
    <rPh sb="6" eb="9">
      <t>ウンドウカイ</t>
    </rPh>
    <phoneticPr fontId="1"/>
  </si>
  <si>
    <t>全校５時間授業</t>
    <rPh sb="0" eb="2">
      <t>ゼンコウ</t>
    </rPh>
    <rPh sb="3" eb="7">
      <t>ジカンジュギョウ</t>
    </rPh>
    <phoneticPr fontId="1"/>
  </si>
  <si>
    <t>陸上記録会予備日</t>
    <rPh sb="0" eb="2">
      <t>リクジョウ</t>
    </rPh>
    <rPh sb="2" eb="4">
      <t>キロク</t>
    </rPh>
    <rPh sb="4" eb="5">
      <t>カイ</t>
    </rPh>
    <rPh sb="5" eb="8">
      <t>ヨビビ</t>
    </rPh>
    <phoneticPr fontId="1"/>
  </si>
  <si>
    <t>運動会振替予備日（弁当）</t>
    <rPh sb="0" eb="3">
      <t>ウンドウカイ</t>
    </rPh>
    <rPh sb="3" eb="5">
      <t>フリカエ</t>
    </rPh>
    <rPh sb="5" eb="8">
      <t>ヨビビ</t>
    </rPh>
    <rPh sb="9" eb="11">
      <t>ベントウ</t>
    </rPh>
    <phoneticPr fontId="1"/>
  </si>
  <si>
    <t>１学期終業式</t>
    <rPh sb="1" eb="3">
      <t>ガッキ</t>
    </rPh>
    <rPh sb="3" eb="6">
      <t>シュウギョウシキ</t>
    </rPh>
    <phoneticPr fontId="1"/>
  </si>
  <si>
    <t>小中あいさつ運動､安全点検</t>
    <rPh sb="0" eb="2">
      <t>ショウチュウ</t>
    </rPh>
    <rPh sb="6" eb="8">
      <t>ウンドウ</t>
    </rPh>
    <rPh sb="9" eb="13">
      <t>アンゼンテンケン</t>
    </rPh>
    <phoneticPr fontId="1"/>
  </si>
  <si>
    <t>学芸会保護者公開</t>
    <rPh sb="0" eb="3">
      <t>ガクゲイカイ</t>
    </rPh>
    <rPh sb="3" eb="6">
      <t>ホゴシャ</t>
    </rPh>
    <rPh sb="6" eb="8">
      <t>コウカイ</t>
    </rPh>
    <phoneticPr fontId="1"/>
  </si>
  <si>
    <t>PTAフェスティバル</t>
    <phoneticPr fontId="1"/>
  </si>
  <si>
    <t>たてわり活動⑨</t>
    <rPh sb="4" eb="6">
      <t>カツドウ</t>
    </rPh>
    <phoneticPr fontId="1"/>
  </si>
  <si>
    <t>避難訓練（火災）</t>
    <rPh sb="0" eb="2">
      <t>ヒナン</t>
    </rPh>
    <rPh sb="2" eb="4">
      <t>クンレン</t>
    </rPh>
    <rPh sb="5" eb="7">
      <t>カサイ</t>
    </rPh>
    <phoneticPr fontId="1"/>
  </si>
  <si>
    <t>代表委員会⑤</t>
    <rPh sb="0" eb="5">
      <t>ダイヒョウイインカイ</t>
    </rPh>
    <phoneticPr fontId="1"/>
  </si>
  <si>
    <t>教育相談③</t>
    <rPh sb="0" eb="4">
      <t>キョウイクソウダン</t>
    </rPh>
    <phoneticPr fontId="1"/>
  </si>
  <si>
    <t>給食開始</t>
    <rPh sb="0" eb="2">
      <t>キュウショク</t>
    </rPh>
    <rPh sb="2" eb="4">
      <t>カイシ</t>
    </rPh>
    <phoneticPr fontId="1"/>
  </si>
  <si>
    <t>教育計画全体会Ⅰ</t>
    <rPh sb="0" eb="2">
      <t>キョウイク</t>
    </rPh>
    <rPh sb="2" eb="4">
      <t>ケイカク</t>
    </rPh>
    <rPh sb="4" eb="7">
      <t>ゼンタイカイ</t>
    </rPh>
    <phoneticPr fontId="1"/>
  </si>
  <si>
    <t>教育計画全体会Ⅱ</t>
    <rPh sb="0" eb="2">
      <t>キョウイク</t>
    </rPh>
    <rPh sb="2" eb="4">
      <t>ケイカク</t>
    </rPh>
    <rPh sb="4" eb="6">
      <t>ゼンタイ</t>
    </rPh>
    <rPh sb="6" eb="7">
      <t>カイ</t>
    </rPh>
    <phoneticPr fontId="1"/>
  </si>
  <si>
    <t>１年～３年短縮４時間授業</t>
    <rPh sb="1" eb="2">
      <t>ネン</t>
    </rPh>
    <rPh sb="4" eb="5">
      <t>ネン</t>
    </rPh>
    <rPh sb="5" eb="7">
      <t>タンシュク</t>
    </rPh>
    <rPh sb="8" eb="12">
      <t>ジカンジュギョウ</t>
    </rPh>
    <phoneticPr fontId="1"/>
  </si>
  <si>
    <t>復興プロジェクト</t>
    <rPh sb="0" eb="2">
      <t>フッコウ</t>
    </rPh>
    <phoneticPr fontId="1"/>
  </si>
  <si>
    <t>全校弁当日</t>
    <rPh sb="0" eb="2">
      <t>ゼンコウ</t>
    </rPh>
    <rPh sb="2" eb="4">
      <t>ベントウ</t>
    </rPh>
    <rPh sb="4" eb="5">
      <t>ビ</t>
    </rPh>
    <phoneticPr fontId="1"/>
  </si>
  <si>
    <t>入学式準備、短縮2,3時間</t>
    <rPh sb="0" eb="3">
      <t>ニュウガクシキ</t>
    </rPh>
    <rPh sb="3" eb="5">
      <t>ジュンビ</t>
    </rPh>
    <rPh sb="6" eb="8">
      <t>タンシュク</t>
    </rPh>
    <rPh sb="11" eb="13">
      <t>ジカン</t>
    </rPh>
    <phoneticPr fontId="1"/>
  </si>
  <si>
    <t>引渡訓練　全校６時間授業</t>
    <rPh sb="0" eb="2">
      <t>ヒキワタシ</t>
    </rPh>
    <rPh sb="2" eb="4">
      <t>クンレン</t>
    </rPh>
    <rPh sb="5" eb="7">
      <t>ゼンコウ</t>
    </rPh>
    <rPh sb="8" eb="10">
      <t>ジカン</t>
    </rPh>
    <rPh sb="10" eb="12">
      <t>ジュギョウ</t>
    </rPh>
    <phoneticPr fontId="1"/>
  </si>
  <si>
    <t>６年修学旅行</t>
    <rPh sb="1" eb="2">
      <t>ネン</t>
    </rPh>
    <rPh sb="2" eb="4">
      <t>シュウガク</t>
    </rPh>
    <rPh sb="4" eb="6">
      <t>リョコウ</t>
    </rPh>
    <phoneticPr fontId="1"/>
  </si>
  <si>
    <t>６年⑤校時限</t>
    <rPh sb="1" eb="2">
      <t>ネン</t>
    </rPh>
    <rPh sb="3" eb="6">
      <t>コウジゲン</t>
    </rPh>
    <phoneticPr fontId="1"/>
  </si>
  <si>
    <t>短縮４時間</t>
    <rPh sb="0" eb="2">
      <t>タンシュク</t>
    </rPh>
    <rPh sb="3" eb="5">
      <t>ジカン</t>
    </rPh>
    <phoneticPr fontId="1"/>
  </si>
  <si>
    <t>たてわり活動③</t>
    <rPh sb="4" eb="7">
      <t>カツドウ3</t>
    </rPh>
    <phoneticPr fontId="1"/>
  </si>
  <si>
    <t>運動会全体会議</t>
    <rPh sb="0" eb="3">
      <t>ウンドウカイ</t>
    </rPh>
    <rPh sb="3" eb="5">
      <t>ゼンタイ</t>
    </rPh>
    <rPh sb="5" eb="7">
      <t>カイギ</t>
    </rPh>
    <phoneticPr fontId="1"/>
  </si>
  <si>
    <t>運動会全体練習①，係児童打合せ</t>
    <rPh sb="0" eb="2">
      <t>ウンドウ</t>
    </rPh>
    <rPh sb="3" eb="5">
      <t>ゼンタイ</t>
    </rPh>
    <rPh sb="5" eb="7">
      <t>レンシュウ</t>
    </rPh>
    <rPh sb="9" eb="10">
      <t>カカリ</t>
    </rPh>
    <rPh sb="10" eb="12">
      <t>ジドウ</t>
    </rPh>
    <rPh sb="12" eb="14">
      <t>ウチアワ</t>
    </rPh>
    <phoneticPr fontId="1"/>
  </si>
  <si>
    <t>１学期時数合計</t>
    <rPh sb="1" eb="3">
      <t>ガッキ</t>
    </rPh>
    <rPh sb="3" eb="5">
      <t>ジスウ</t>
    </rPh>
    <rPh sb="5" eb="7">
      <t>ゴウケイ</t>
    </rPh>
    <phoneticPr fontId="1"/>
  </si>
  <si>
    <t>２年遠足</t>
    <rPh sb="1" eb="2">
      <t>ネン</t>
    </rPh>
    <rPh sb="2" eb="4">
      <t>エンソク</t>
    </rPh>
    <phoneticPr fontId="1"/>
  </si>
  <si>
    <t>教科外常任委員会</t>
    <rPh sb="0" eb="2">
      <t>キョウカ</t>
    </rPh>
    <rPh sb="2" eb="3">
      <t>ガイ</t>
    </rPh>
    <rPh sb="3" eb="5">
      <t>ジョウニン</t>
    </rPh>
    <rPh sb="5" eb="8">
      <t>イインカイ</t>
    </rPh>
    <phoneticPr fontId="1"/>
  </si>
  <si>
    <t>卒業式予行</t>
    <rPh sb="0" eb="3">
      <t>ソツギョウシキ</t>
    </rPh>
    <rPh sb="3" eb="5">
      <t>ヨコウ</t>
    </rPh>
    <phoneticPr fontId="1"/>
  </si>
  <si>
    <t>1年遠足</t>
    <rPh sb="1" eb="2">
      <t>ネン</t>
    </rPh>
    <rPh sb="2" eb="4">
      <t>エンソク</t>
    </rPh>
    <phoneticPr fontId="1"/>
  </si>
  <si>
    <t>委員会活動⑤</t>
    <rPh sb="0" eb="5">
      <t>イインカイカツドウ</t>
    </rPh>
    <phoneticPr fontId="1"/>
  </si>
  <si>
    <t>教科外代表者会</t>
    <rPh sb="0" eb="7">
      <t>キョウカガイダイヒョウシャカイ</t>
    </rPh>
    <phoneticPr fontId="1"/>
  </si>
  <si>
    <t>クラブ活動⑤</t>
    <rPh sb="3" eb="5">
      <t>カツドウ</t>
    </rPh>
    <phoneticPr fontId="1"/>
  </si>
  <si>
    <t>たてわり活動⑤</t>
    <rPh sb="4" eb="6">
      <t>カツドウ</t>
    </rPh>
    <phoneticPr fontId="1"/>
  </si>
  <si>
    <t>たてわり活動⑦</t>
    <rPh sb="4" eb="6">
      <t>カツドウ</t>
    </rPh>
    <phoneticPr fontId="1"/>
  </si>
  <si>
    <t>校内研究日</t>
    <rPh sb="0" eb="2">
      <t>コウナイ</t>
    </rPh>
    <rPh sb="2" eb="4">
      <t>ケンキュウ</t>
    </rPh>
    <rPh sb="4" eb="5">
      <t>ヒ</t>
    </rPh>
    <phoneticPr fontId="1"/>
  </si>
  <si>
    <t>弁当の日､委員会活動⑥</t>
    <rPh sb="0" eb="2">
      <t>ベントウ</t>
    </rPh>
    <rPh sb="3" eb="4">
      <t>ヒ</t>
    </rPh>
    <rPh sb="5" eb="10">
      <t>イインカイカツドウ</t>
    </rPh>
    <phoneticPr fontId="1"/>
  </si>
  <si>
    <t>委員会活動⑧</t>
    <rPh sb="0" eb="5">
      <t>イインカイカツドウ</t>
    </rPh>
    <phoneticPr fontId="1"/>
  </si>
  <si>
    <t>朝会（テレビ）、委員会活動⑦</t>
    <rPh sb="0" eb="2">
      <t>チョウカイ</t>
    </rPh>
    <rPh sb="8" eb="13">
      <t>イインカイカツドウ</t>
    </rPh>
    <phoneticPr fontId="1"/>
  </si>
  <si>
    <t>戸口訪問①、５校時限　ぴかTなし</t>
    <rPh sb="0" eb="2">
      <t>トグチ</t>
    </rPh>
    <rPh sb="2" eb="4">
      <t>ホウモン</t>
    </rPh>
    <rPh sb="7" eb="10">
      <t>コウジゲン</t>
    </rPh>
    <phoneticPr fontId="1"/>
  </si>
  <si>
    <t>戸口訪問②、５校時限　ぴかTなし</t>
    <rPh sb="0" eb="2">
      <t>トグチ</t>
    </rPh>
    <rPh sb="2" eb="4">
      <t>ホウモン</t>
    </rPh>
    <rPh sb="7" eb="10">
      <t>コウジゲン</t>
    </rPh>
    <phoneticPr fontId="1"/>
  </si>
  <si>
    <t>戸口訪問③、５校時限　ぴかTなし</t>
    <rPh sb="0" eb="2">
      <t>トグチ</t>
    </rPh>
    <rPh sb="2" eb="4">
      <t>ホウモン</t>
    </rPh>
    <rPh sb="7" eb="10">
      <t>コウジゲン</t>
    </rPh>
    <phoneticPr fontId="1"/>
  </si>
  <si>
    <t>戸口訪問④、５校時限　ぴかTなし</t>
    <rPh sb="0" eb="2">
      <t>トグチ</t>
    </rPh>
    <rPh sb="2" eb="4">
      <t>ホウモン</t>
    </rPh>
    <rPh sb="7" eb="10">
      <t>コウジゲン</t>
    </rPh>
    <phoneticPr fontId="1"/>
  </si>
  <si>
    <t>戸口訪問⑤、５校時限　ぴかTなし</t>
    <rPh sb="0" eb="2">
      <t>トグチ</t>
    </rPh>
    <rPh sb="2" eb="4">
      <t>ホウモン</t>
    </rPh>
    <rPh sb="7" eb="8">
      <t>コウ</t>
    </rPh>
    <rPh sb="8" eb="10">
      <t>ジゲン</t>
    </rPh>
    <phoneticPr fontId="1"/>
  </si>
  <si>
    <t>（仮）登校時クリーン作戦</t>
    <rPh sb="1" eb="2">
      <t>カリ</t>
    </rPh>
    <rPh sb="3" eb="6">
      <t>トウコウジ</t>
    </rPh>
    <rPh sb="10" eb="12">
      <t>サクセン</t>
    </rPh>
    <phoneticPr fontId="1"/>
  </si>
  <si>
    <t>PTA総会、懇談会</t>
    <rPh sb="3" eb="5">
      <t>ソウカイ</t>
    </rPh>
    <rPh sb="6" eb="9">
      <t>コンダンカイ</t>
    </rPh>
    <phoneticPr fontId="1"/>
  </si>
  <si>
    <t>授業参観（５時間目実施）</t>
    <rPh sb="0" eb="4">
      <t>ジュギョウサンカン</t>
    </rPh>
    <rPh sb="6" eb="9">
      <t>ジカンメ</t>
    </rPh>
    <rPh sb="9" eb="11">
      <t>ジッシ</t>
    </rPh>
    <phoneticPr fontId="1"/>
  </si>
  <si>
    <t>通学路点検＆一斉下校</t>
    <rPh sb="0" eb="5">
      <t>ツウガクロテンケン</t>
    </rPh>
    <rPh sb="6" eb="10">
      <t>イッセイゲコウ</t>
    </rPh>
    <phoneticPr fontId="1"/>
  </si>
  <si>
    <t>夏休み明け集会</t>
    <rPh sb="0" eb="2">
      <t>ナツヤス</t>
    </rPh>
    <rPh sb="3" eb="4">
      <t>ア</t>
    </rPh>
    <rPh sb="5" eb="7">
      <t>シュウカイ</t>
    </rPh>
    <phoneticPr fontId="1"/>
  </si>
  <si>
    <t>短縮５時間，発育測定（５年）</t>
    <rPh sb="0" eb="2">
      <t>タンシュク</t>
    </rPh>
    <rPh sb="3" eb="5">
      <t>ジカン</t>
    </rPh>
    <rPh sb="6" eb="8">
      <t>ハツイク</t>
    </rPh>
    <rPh sb="8" eb="10">
      <t>ソクテイ</t>
    </rPh>
    <rPh sb="12" eb="13">
      <t>ネン</t>
    </rPh>
    <phoneticPr fontId="1"/>
  </si>
  <si>
    <t xml:space="preserve">夏休み明け集会
</t>
    <rPh sb="0" eb="1">
      <t>ナツ</t>
    </rPh>
    <rPh sb="5" eb="7">
      <t>シュウカイ</t>
    </rPh>
    <phoneticPr fontId="1"/>
  </si>
  <si>
    <t>運動会全体練習②</t>
    <rPh sb="0" eb="3">
      <t>ウンドウカイ</t>
    </rPh>
    <rPh sb="3" eb="7">
      <t>ゼンタイレンシュウ</t>
    </rPh>
    <phoneticPr fontId="1"/>
  </si>
  <si>
    <t>学芸会総練習</t>
    <rPh sb="0" eb="3">
      <t>ガクゲイカイ</t>
    </rPh>
    <rPh sb="3" eb="6">
      <t>ソウレンシュウ</t>
    </rPh>
    <phoneticPr fontId="1"/>
  </si>
  <si>
    <t>陸上壮行会</t>
    <rPh sb="0" eb="2">
      <t>リクジョウ</t>
    </rPh>
    <rPh sb="2" eb="5">
      <t>ソウコウカイ</t>
    </rPh>
    <phoneticPr fontId="1"/>
  </si>
  <si>
    <t>高砂中予備登校</t>
    <rPh sb="0" eb="2">
      <t>タカサゴ</t>
    </rPh>
    <rPh sb="2" eb="3">
      <t>チュウ</t>
    </rPh>
    <rPh sb="3" eb="5">
      <t>ヨビ</t>
    </rPh>
    <rPh sb="5" eb="7">
      <t>トウコウ</t>
    </rPh>
    <phoneticPr fontId="1"/>
  </si>
  <si>
    <t>校長会事務長会・県市協議会</t>
    <rPh sb="0" eb="3">
      <t>コウチョウカイ</t>
    </rPh>
    <rPh sb="3" eb="5">
      <t>ジム</t>
    </rPh>
    <rPh sb="5" eb="7">
      <t>チョウカイ</t>
    </rPh>
    <rPh sb="8" eb="9">
      <t>ケン</t>
    </rPh>
    <rPh sb="9" eb="10">
      <t>シ</t>
    </rPh>
    <rPh sb="10" eb="13">
      <t>キョウギカイ</t>
    </rPh>
    <phoneticPr fontId="1"/>
  </si>
  <si>
    <t>マラソン健診，ブックフェア始まり</t>
    <rPh sb="4" eb="6">
      <t>ケンシン</t>
    </rPh>
    <rPh sb="13" eb="14">
      <t>ハジ</t>
    </rPh>
    <phoneticPr fontId="1"/>
  </si>
  <si>
    <t>弁当の日，校長会役員会</t>
    <rPh sb="0" eb="2">
      <t>ベントウ</t>
    </rPh>
    <rPh sb="3" eb="4">
      <t>ヒ</t>
    </rPh>
    <rPh sb="5" eb="8">
      <t>コウチョウカイ</t>
    </rPh>
    <rPh sb="8" eb="11">
      <t>ヤクインカイ</t>
    </rPh>
    <phoneticPr fontId="1"/>
  </si>
  <si>
    <t>音楽集会②</t>
    <rPh sb="0" eb="4">
      <t>オンガクシュウカイ</t>
    </rPh>
    <phoneticPr fontId="1"/>
  </si>
  <si>
    <t>６年スチューデントシティ</t>
    <rPh sb="1" eb="2">
      <t>ネン</t>
    </rPh>
    <phoneticPr fontId="1"/>
  </si>
  <si>
    <t>一貫中入試</t>
    <rPh sb="0" eb="2">
      <t>イッカン</t>
    </rPh>
    <rPh sb="2" eb="3">
      <t>チュウ</t>
    </rPh>
    <rPh sb="3" eb="5">
      <t>ニュウシ</t>
    </rPh>
    <phoneticPr fontId="1"/>
  </si>
  <si>
    <t>２学期始業式</t>
    <rPh sb="1" eb="3">
      <t>ガッキ</t>
    </rPh>
    <rPh sb="3" eb="6">
      <t>シギョウシキ</t>
    </rPh>
    <phoneticPr fontId="1"/>
  </si>
  <si>
    <t>後期たてわり計画（朝）</t>
    <rPh sb="0" eb="2">
      <t>コウキ</t>
    </rPh>
    <rPh sb="6" eb="8">
      <t>ケイカク</t>
    </rPh>
    <rPh sb="9" eb="10">
      <t>アサ</t>
    </rPh>
    <phoneticPr fontId="1"/>
  </si>
  <si>
    <t>たてわり活動⑥</t>
    <rPh sb="4" eb="6">
      <t>カツドウ</t>
    </rPh>
    <phoneticPr fontId="1"/>
  </si>
  <si>
    <t>全校５時間，音楽集会④</t>
    <rPh sb="0" eb="2">
      <t>ゼンコウ</t>
    </rPh>
    <rPh sb="3" eb="5">
      <t>ジカン</t>
    </rPh>
    <rPh sb="6" eb="8">
      <t>オンガク</t>
    </rPh>
    <rPh sb="8" eb="10">
      <t>シュウカイ</t>
    </rPh>
    <phoneticPr fontId="1"/>
  </si>
  <si>
    <t>たてわり送る会準備（１年ー５年）</t>
    <rPh sb="4" eb="5">
      <t>オク</t>
    </rPh>
    <rPh sb="6" eb="7">
      <t>カイ</t>
    </rPh>
    <rPh sb="7" eb="9">
      <t>ジュンビ</t>
    </rPh>
    <rPh sb="11" eb="12">
      <t>ネン</t>
    </rPh>
    <rPh sb="14" eb="15">
      <t>ネン</t>
    </rPh>
    <phoneticPr fontId="1"/>
  </si>
  <si>
    <t>たてわり（朝　予備日）</t>
    <rPh sb="5" eb="6">
      <t>アサ</t>
    </rPh>
    <rPh sb="7" eb="10">
      <t>ヨビビ</t>
    </rPh>
    <phoneticPr fontId="1"/>
  </si>
  <si>
    <t>児童集会①（委員会紹介）</t>
    <rPh sb="0" eb="2">
      <t>ジドウ</t>
    </rPh>
    <rPh sb="2" eb="4">
      <t>シュウカイ</t>
    </rPh>
    <rPh sb="6" eb="9">
      <t>イインカイ</t>
    </rPh>
    <rPh sb="9" eb="11">
      <t>ショウカイ</t>
    </rPh>
    <phoneticPr fontId="1"/>
  </si>
  <si>
    <t>代表委員会①</t>
    <rPh sb="0" eb="2">
      <t>ダイヒョウ</t>
    </rPh>
    <rPh sb="2" eb="5">
      <t>イインカイ</t>
    </rPh>
    <phoneticPr fontId="1"/>
  </si>
  <si>
    <t>（仮）４年松森清掃工場，天文台</t>
    <rPh sb="1" eb="2">
      <t>カリ</t>
    </rPh>
    <rPh sb="4" eb="5">
      <t>ネン</t>
    </rPh>
    <rPh sb="5" eb="7">
      <t>マツモリ</t>
    </rPh>
    <rPh sb="7" eb="9">
      <t>セイソウ</t>
    </rPh>
    <rPh sb="9" eb="11">
      <t>コウジョウ</t>
    </rPh>
    <rPh sb="12" eb="15">
      <t>テンモンダイ</t>
    </rPh>
    <phoneticPr fontId="1"/>
  </si>
  <si>
    <t>児童集会②（委員会報告）</t>
    <rPh sb="0" eb="2">
      <t>ジドウ</t>
    </rPh>
    <rPh sb="2" eb="4">
      <t>シュウカイ</t>
    </rPh>
    <rPh sb="6" eb="9">
      <t>イインカイ</t>
    </rPh>
    <rPh sb="9" eb="11">
      <t>ホウコク</t>
    </rPh>
    <phoneticPr fontId="1"/>
  </si>
  <si>
    <t>仙台市学力検査，５時間授業，職員会議②</t>
    <rPh sb="0" eb="2">
      <t>センダイ</t>
    </rPh>
    <rPh sb="2" eb="3">
      <t>シ</t>
    </rPh>
    <rPh sb="3" eb="5">
      <t>ガクリョク</t>
    </rPh>
    <rPh sb="5" eb="7">
      <t>ケンサ</t>
    </rPh>
    <rPh sb="9" eb="11">
      <t>ジカン</t>
    </rPh>
    <rPh sb="11" eb="13">
      <t>ジュギョウ</t>
    </rPh>
    <rPh sb="14" eb="16">
      <t>ショクイン</t>
    </rPh>
    <rPh sb="16" eb="18">
      <t>カイギ</t>
    </rPh>
    <phoneticPr fontId="1"/>
  </si>
  <si>
    <t>職員会議④</t>
    <rPh sb="0" eb="4">
      <t>ショクインカイギ</t>
    </rPh>
    <phoneticPr fontId="1"/>
  </si>
  <si>
    <t>職員会議⑨</t>
    <rPh sb="0" eb="2">
      <t>ショクイン</t>
    </rPh>
    <rPh sb="2" eb="4">
      <t>カイギ</t>
    </rPh>
    <phoneticPr fontId="1"/>
  </si>
  <si>
    <t>机・椅子移動</t>
    <rPh sb="0" eb="1">
      <t>ツクエ</t>
    </rPh>
    <rPh sb="2" eb="6">
      <t>イスイドウ</t>
    </rPh>
    <phoneticPr fontId="1"/>
  </si>
  <si>
    <t>津波防災の日、避難訓練（朝）</t>
    <rPh sb="0" eb="2">
      <t>ツナミ</t>
    </rPh>
    <rPh sb="2" eb="4">
      <t>ボウサイ</t>
    </rPh>
    <rPh sb="5" eb="6">
      <t>ヒ</t>
    </rPh>
    <rPh sb="7" eb="11">
      <t>ヒナンクンレン</t>
    </rPh>
    <rPh sb="12" eb="13">
      <t>アサ</t>
    </rPh>
    <phoneticPr fontId="1"/>
  </si>
  <si>
    <t>委員会活動①、聴力検査①</t>
    <rPh sb="0" eb="6">
      <t>イインカイカツドウ1</t>
    </rPh>
    <rPh sb="7" eb="9">
      <t>チョウリョク</t>
    </rPh>
    <rPh sb="9" eb="11">
      <t>ケンサ</t>
    </rPh>
    <phoneticPr fontId="1"/>
  </si>
  <si>
    <t>６年全国学力調査、聴力検査②</t>
    <rPh sb="1" eb="2">
      <t>ネン</t>
    </rPh>
    <rPh sb="2" eb="4">
      <t>ゼンコク</t>
    </rPh>
    <rPh sb="4" eb="6">
      <t>ガクリョク</t>
    </rPh>
    <rPh sb="6" eb="8">
      <t>チョウサ</t>
    </rPh>
    <rPh sb="9" eb="11">
      <t>チョウリョク</t>
    </rPh>
    <rPh sb="11" eb="13">
      <t>ケンサ</t>
    </rPh>
    <phoneticPr fontId="1"/>
  </si>
  <si>
    <t>クラブ活動①</t>
    <rPh sb="3" eb="5">
      <t>カツドウ</t>
    </rPh>
    <phoneticPr fontId="1"/>
  </si>
  <si>
    <t>視力再検</t>
    <rPh sb="0" eb="4">
      <t>シリョクサイケン</t>
    </rPh>
    <phoneticPr fontId="1"/>
  </si>
  <si>
    <t>避難訓練（地震），発育測定２年</t>
    <rPh sb="0" eb="2">
      <t>ヒナン</t>
    </rPh>
    <rPh sb="2" eb="4">
      <t>クンレン</t>
    </rPh>
    <rPh sb="5" eb="7">
      <t>ジシン</t>
    </rPh>
    <rPh sb="9" eb="11">
      <t>ハツイク</t>
    </rPh>
    <rPh sb="11" eb="13">
      <t>ソクテイ</t>
    </rPh>
    <rPh sb="14" eb="15">
      <t>ネン</t>
    </rPh>
    <phoneticPr fontId="1"/>
  </si>
  <si>
    <t>歯科検診②、代表委②</t>
    <rPh sb="0" eb="5">
      <t>シカケンシン2</t>
    </rPh>
    <rPh sb="6" eb="9">
      <t>ダイヒョウイ</t>
    </rPh>
    <phoneticPr fontId="1"/>
  </si>
  <si>
    <t>６年生陸上記録会健診</t>
    <rPh sb="1" eb="3">
      <t>ネンセイ</t>
    </rPh>
    <rPh sb="3" eb="10">
      <t>リクジョウキロクカイケンシン</t>
    </rPh>
    <phoneticPr fontId="1"/>
  </si>
  <si>
    <t xml:space="preserve">◎夏休みを迎える会
</t>
    <rPh sb="1" eb="3">
      <t>ナツヤス</t>
    </rPh>
    <rPh sb="5" eb="6">
      <t>ムカ</t>
    </rPh>
    <rPh sb="8" eb="9">
      <t>カイ</t>
    </rPh>
    <phoneticPr fontId="1"/>
  </si>
  <si>
    <t>高学年　６時間授業</t>
    <rPh sb="0" eb="3">
      <t>コウガクネン</t>
    </rPh>
    <rPh sb="5" eb="7">
      <t>ジカン</t>
    </rPh>
    <rPh sb="7" eb="9">
      <t>ジュギョウ</t>
    </rPh>
    <phoneticPr fontId="1"/>
  </si>
  <si>
    <t>冬休みを迎える会、全校５時間・弁当</t>
    <rPh sb="0" eb="2">
      <t>フユヤス</t>
    </rPh>
    <rPh sb="4" eb="5">
      <t>ムカ</t>
    </rPh>
    <rPh sb="7" eb="8">
      <t>カイ</t>
    </rPh>
    <rPh sb="9" eb="11">
      <t>ゼンコウ</t>
    </rPh>
    <rPh sb="12" eb="14">
      <t>ジカン</t>
    </rPh>
    <rPh sb="15" eb="17">
      <t>ベントウ</t>
    </rPh>
    <phoneticPr fontId="1"/>
  </si>
  <si>
    <t>クラブ活動⑨（見学会）</t>
    <rPh sb="3" eb="5">
      <t>カツドウ</t>
    </rPh>
    <rPh sb="7" eb="10">
      <t>ケンガクカイ</t>
    </rPh>
    <phoneticPr fontId="1"/>
  </si>
  <si>
    <t>発育測定（３年）</t>
    <rPh sb="0" eb="2">
      <t>ハツイク</t>
    </rPh>
    <rPh sb="2" eb="4">
      <t>ソクテイ</t>
    </rPh>
    <rPh sb="6" eb="7">
      <t>ネン</t>
    </rPh>
    <phoneticPr fontId="1"/>
  </si>
  <si>
    <t>（仮）５年NHK校外学習</t>
    <rPh sb="1" eb="2">
      <t>カリ</t>
    </rPh>
    <rPh sb="4" eb="5">
      <t>ネン</t>
    </rPh>
    <rPh sb="8" eb="10">
      <t>コウガイ</t>
    </rPh>
    <rPh sb="10" eb="12">
      <t>ガクシュウ</t>
    </rPh>
    <phoneticPr fontId="1"/>
  </si>
  <si>
    <t>短縮５時間、尿検査</t>
    <rPh sb="0" eb="2">
      <t>タンシュク</t>
    </rPh>
    <rPh sb="3" eb="5">
      <t>ジカン</t>
    </rPh>
    <rPh sb="6" eb="9">
      <t>ニョウケンサ</t>
    </rPh>
    <phoneticPr fontId="1"/>
  </si>
  <si>
    <t>５年野外活動、１年心臓病検診13:30</t>
    <rPh sb="1" eb="2">
      <t>ネン</t>
    </rPh>
    <rPh sb="2" eb="4">
      <t>ヤガイ</t>
    </rPh>
    <rPh sb="4" eb="6">
      <t>カツドウ</t>
    </rPh>
    <rPh sb="8" eb="9">
      <t>ネン</t>
    </rPh>
    <rPh sb="9" eb="12">
      <t>シンゾウビョウ</t>
    </rPh>
    <rPh sb="12" eb="14">
      <t>ケンシン</t>
    </rPh>
    <phoneticPr fontId="1"/>
  </si>
  <si>
    <t>発育測定（１年），クラブ⑥、音楽集会③</t>
    <rPh sb="0" eb="4">
      <t>ハツイクソクテイ</t>
    </rPh>
    <rPh sb="6" eb="7">
      <t>ネン</t>
    </rPh>
    <rPh sb="14" eb="18">
      <t>オンガクシュウカイ</t>
    </rPh>
    <phoneticPr fontId="1"/>
  </si>
  <si>
    <t>発育測定（２年）</t>
    <rPh sb="0" eb="4">
      <t>ハツイクソクテイ</t>
    </rPh>
    <rPh sb="6" eb="7">
      <t>ネン</t>
    </rPh>
    <phoneticPr fontId="1"/>
  </si>
  <si>
    <t>４年発育測定</t>
    <rPh sb="1" eb="2">
      <t>ネン</t>
    </rPh>
    <rPh sb="2" eb="4">
      <t>ハツイク</t>
    </rPh>
    <rPh sb="4" eb="6">
      <t>ソクテイ</t>
    </rPh>
    <phoneticPr fontId="1"/>
  </si>
  <si>
    <t>代表委員会④</t>
    <rPh sb="0" eb="6">
      <t>ダイヒョウイインカイ4</t>
    </rPh>
    <phoneticPr fontId="1"/>
  </si>
  <si>
    <t>クラブ活動⑦</t>
    <rPh sb="3" eb="6">
      <t>カツドウ7</t>
    </rPh>
    <phoneticPr fontId="1"/>
  </si>
  <si>
    <t>（仮）高中区防災サミット</t>
    <rPh sb="1" eb="2">
      <t>カリ</t>
    </rPh>
    <rPh sb="3" eb="5">
      <t>タカチュウ</t>
    </rPh>
    <rPh sb="5" eb="6">
      <t>ク</t>
    </rPh>
    <rPh sb="6" eb="8">
      <t>ボウサイ</t>
    </rPh>
    <phoneticPr fontId="1"/>
  </si>
  <si>
    <t>尿検査予備日</t>
    <rPh sb="0" eb="1">
      <t>ニョウ</t>
    </rPh>
    <rPh sb="1" eb="3">
      <t>ケンサ</t>
    </rPh>
    <rPh sb="3" eb="6">
      <t>ヨビビ</t>
    </rPh>
    <phoneticPr fontId="1"/>
  </si>
  <si>
    <t>【仮】高中区研修</t>
    <rPh sb="1" eb="2">
      <t>カリ</t>
    </rPh>
    <rPh sb="3" eb="5">
      <t>タカチュウ</t>
    </rPh>
    <rPh sb="5" eb="6">
      <t>ク</t>
    </rPh>
    <rPh sb="6" eb="8">
      <t>ケンシュウ</t>
    </rPh>
    <phoneticPr fontId="1"/>
  </si>
  <si>
    <t>６年こころの劇場（午前）</t>
    <rPh sb="1" eb="2">
      <t>ネン</t>
    </rPh>
    <rPh sb="6" eb="8">
      <t>ゲキジョウ</t>
    </rPh>
    <rPh sb="9" eb="11">
      <t>ゴゼン</t>
    </rPh>
    <phoneticPr fontId="1"/>
  </si>
  <si>
    <t>風の子まつり(参観日）</t>
    <rPh sb="0" eb="1">
      <t>カゼ</t>
    </rPh>
    <rPh sb="2" eb="3">
      <t>コ</t>
    </rPh>
    <rPh sb="7" eb="10">
      <t>サンカンビ</t>
    </rPh>
    <phoneticPr fontId="1"/>
  </si>
  <si>
    <t>人形劇鑑賞（仮　低学年）市C</t>
    <rPh sb="0" eb="3">
      <t>ニンギョウゲキ</t>
    </rPh>
    <rPh sb="3" eb="5">
      <t>カンショウ</t>
    </rPh>
    <rPh sb="6" eb="7">
      <t>カリ</t>
    </rPh>
    <rPh sb="8" eb="11">
      <t>テイガクネン</t>
    </rPh>
    <rPh sb="12" eb="13">
      <t>シ</t>
    </rPh>
    <phoneticPr fontId="1"/>
  </si>
  <si>
    <t>区P連バレー</t>
    <rPh sb="0" eb="1">
      <t>ク</t>
    </rPh>
    <rPh sb="2" eb="3">
      <t>レン</t>
    </rPh>
    <phoneticPr fontId="1"/>
  </si>
  <si>
    <t>５年トヨタ校外学習</t>
    <rPh sb="1" eb="2">
      <t>ネン</t>
    </rPh>
    <rPh sb="5" eb="7">
      <t>コウガイ</t>
    </rPh>
    <rPh sb="7" eb="9">
      <t>ガクシュウ</t>
    </rPh>
    <phoneticPr fontId="1"/>
  </si>
  <si>
    <t>５年オーケストラ鑑賞</t>
    <rPh sb="1" eb="2">
      <t>ネン</t>
    </rPh>
    <rPh sb="8" eb="10">
      <t>カンショウ</t>
    </rPh>
    <phoneticPr fontId="1"/>
  </si>
  <si>
    <t>教育課程訪問</t>
    <rPh sb="0" eb="2">
      <t>キョウイク</t>
    </rPh>
    <rPh sb="2" eb="4">
      <t>カテイ</t>
    </rPh>
    <rPh sb="4" eb="6">
      <t>ホウモン</t>
    </rPh>
    <phoneticPr fontId="1"/>
  </si>
  <si>
    <t>岡田小 H30.3.1</t>
    <rPh sb="0" eb="2">
      <t>オカダ</t>
    </rPh>
    <rPh sb="2" eb="3">
      <t>ショウ</t>
    </rPh>
    <phoneticPr fontId="1"/>
  </si>
  <si>
    <t>６年縄文の森</t>
    <rPh sb="1" eb="2">
      <t>ネン</t>
    </rPh>
    <rPh sb="2" eb="4">
      <t>ジョウモン</t>
    </rPh>
    <rPh sb="5" eb="6">
      <t>モリ</t>
    </rPh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</si>
  <si>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</si>
  <si>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</si>
  <si>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</si>
  <si>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</si>
  <si>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</si>
  <si>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</si>
  <si>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</si>
  <si>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金</t>
    <phoneticPr fontId="1"/>
  </si>
  <si>
    <t>土</t>
    <phoneticPr fontId="1"/>
  </si>
  <si>
    <t>木</t>
    <phoneticPr fontId="1"/>
  </si>
  <si>
    <t>金</t>
    <phoneticPr fontId="1"/>
  </si>
  <si>
    <t>金</t>
    <phoneticPr fontId="1"/>
  </si>
  <si>
    <t>日</t>
    <phoneticPr fontId="1"/>
  </si>
  <si>
    <t>月</t>
    <phoneticPr fontId="1"/>
  </si>
  <si>
    <t>火</t>
    <phoneticPr fontId="1"/>
  </si>
  <si>
    <t>金</t>
    <phoneticPr fontId="1"/>
  </si>
  <si>
    <t>土</t>
    <phoneticPr fontId="1"/>
  </si>
  <si>
    <t>水</t>
    <phoneticPr fontId="1"/>
  </si>
  <si>
    <t>日</t>
    <phoneticPr fontId="1"/>
  </si>
  <si>
    <t>火</t>
    <phoneticPr fontId="1"/>
  </si>
  <si>
    <t>月</t>
    <phoneticPr fontId="1"/>
  </si>
  <si>
    <t>木</t>
    <phoneticPr fontId="1"/>
  </si>
  <si>
    <t>振替休日</t>
    <rPh sb="0" eb="2">
      <t>フリカエ</t>
    </rPh>
    <rPh sb="2" eb="4">
      <t>キュウジツ</t>
    </rPh>
    <phoneticPr fontId="1"/>
  </si>
  <si>
    <t>青葉まつり</t>
    <rPh sb="0" eb="2">
      <t>アオバ</t>
    </rPh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</si>
  <si>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</si>
  <si>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</si>
  <si>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</si>
  <si>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</si>
  <si>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</si>
  <si>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</si>
  <si>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</si>
  <si>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月</t>
    <phoneticPr fontId="1"/>
  </si>
  <si>
    <t>火</t>
    <phoneticPr fontId="1"/>
  </si>
  <si>
    <t>水</t>
    <phoneticPr fontId="1"/>
  </si>
  <si>
    <t>海の日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</si>
  <si>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</si>
  <si>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</si>
  <si>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</si>
  <si>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</si>
  <si>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</si>
  <si>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</si>
  <si>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</si>
  <si>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</si>
  <si>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</si>
  <si>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</si>
  <si>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</si>
  <si>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月</t>
    <phoneticPr fontId="1"/>
  </si>
  <si>
    <t>木</t>
    <phoneticPr fontId="1"/>
  </si>
  <si>
    <t>振替休日</t>
    <rPh sb="0" eb="2">
      <t>フリカエ</t>
    </rPh>
    <rPh sb="2" eb="4">
      <t>キュウジツ</t>
    </rPh>
    <phoneticPr fontId="1"/>
  </si>
  <si>
    <t>日</t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</si>
  <si>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</si>
  <si>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</si>
  <si>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</si>
  <si>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</si>
  <si>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</si>
  <si>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</si>
  <si>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月</t>
    <phoneticPr fontId="1"/>
  </si>
  <si>
    <t>金</t>
    <phoneticPr fontId="1"/>
  </si>
  <si>
    <t>土</t>
    <phoneticPr fontId="1"/>
  </si>
  <si>
    <t>日</t>
    <phoneticPr fontId="1"/>
  </si>
  <si>
    <t>火</t>
    <phoneticPr fontId="1"/>
  </si>
  <si>
    <t>水</t>
    <phoneticPr fontId="1"/>
  </si>
  <si>
    <t>木</t>
    <phoneticPr fontId="1"/>
  </si>
  <si>
    <t>土</t>
    <phoneticPr fontId="1"/>
  </si>
  <si>
    <t>敬老の日</t>
    <phoneticPr fontId="1"/>
  </si>
  <si>
    <t>日</t>
    <phoneticPr fontId="1"/>
  </si>
  <si>
    <t>月</t>
    <phoneticPr fontId="1"/>
  </si>
  <si>
    <t>火</t>
    <phoneticPr fontId="1"/>
  </si>
  <si>
    <t>火</t>
    <phoneticPr fontId="1"/>
  </si>
  <si>
    <t>土</t>
    <phoneticPr fontId="1"/>
  </si>
  <si>
    <t>体育の日</t>
    <rPh sb="0" eb="2">
      <t>タイイク</t>
    </rPh>
    <rPh sb="3" eb="4">
      <t>ヒ</t>
    </rPh>
    <phoneticPr fontId="1"/>
  </si>
  <si>
    <t>振替休日</t>
    <rPh sb="0" eb="4">
      <t>フリカエキュウジツ</t>
    </rPh>
    <phoneticPr fontId="1"/>
  </si>
  <si>
    <t>日</t>
    <phoneticPr fontId="1"/>
  </si>
  <si>
    <t>水</t>
    <phoneticPr fontId="1"/>
  </si>
  <si>
    <t>金</t>
    <phoneticPr fontId="1"/>
  </si>
  <si>
    <t>土</t>
    <phoneticPr fontId="1"/>
  </si>
  <si>
    <t>月</t>
    <phoneticPr fontId="1"/>
  </si>
  <si>
    <t>水</t>
    <phoneticPr fontId="1"/>
  </si>
  <si>
    <t>金</t>
    <phoneticPr fontId="1"/>
  </si>
  <si>
    <t>木</t>
    <phoneticPr fontId="1"/>
  </si>
  <si>
    <t>金</t>
    <phoneticPr fontId="1"/>
  </si>
  <si>
    <t>新入学保護者説明会</t>
  </si>
  <si>
    <t>月</t>
    <phoneticPr fontId="1"/>
  </si>
  <si>
    <t>金</t>
    <phoneticPr fontId="1"/>
  </si>
  <si>
    <t>月</t>
    <phoneticPr fontId="1"/>
  </si>
  <si>
    <t>金</t>
    <phoneticPr fontId="1"/>
  </si>
  <si>
    <t>土</t>
    <phoneticPr fontId="1"/>
  </si>
  <si>
    <t>春分の日</t>
    <phoneticPr fontId="1"/>
  </si>
  <si>
    <t>１5日、16日、１4日</t>
    <rPh sb="2" eb="3">
      <t>ニチ</t>
    </rPh>
    <rPh sb="6" eb="7">
      <t>ニチ</t>
    </rPh>
    <rPh sb="10" eb="11">
      <t>ヒ</t>
    </rPh>
    <phoneticPr fontId="1"/>
  </si>
  <si>
    <t>戸口訪問②</t>
    <phoneticPr fontId="1"/>
  </si>
  <si>
    <t xml:space="preserve">仙台市岡田小学校 </t>
    <rPh sb="0" eb="2">
      <t>センダイ</t>
    </rPh>
    <rPh sb="2" eb="3">
      <t>シ</t>
    </rPh>
    <rPh sb="3" eb="5">
      <t>オカダ</t>
    </rPh>
    <rPh sb="5" eb="8">
      <t>ショウガッコウ</t>
    </rPh>
    <phoneticPr fontId="1"/>
  </si>
  <si>
    <t>金</t>
    <phoneticPr fontId="1"/>
  </si>
  <si>
    <t>木</t>
    <phoneticPr fontId="1"/>
  </si>
  <si>
    <t>水</t>
    <phoneticPr fontId="1"/>
  </si>
  <si>
    <t>火</t>
    <phoneticPr fontId="1"/>
  </si>
  <si>
    <t>月</t>
    <phoneticPr fontId="1"/>
  </si>
  <si>
    <t xml:space="preserve"> 岡田大運動会</t>
    <phoneticPr fontId="1"/>
  </si>
  <si>
    <t>天皇誕生日</t>
    <rPh sb="0" eb="2">
      <t>テンノウ</t>
    </rPh>
    <rPh sb="2" eb="5">
      <t>タンジョウビ</t>
    </rPh>
    <phoneticPr fontId="1"/>
  </si>
  <si>
    <t>振替休日</t>
    <rPh sb="0" eb="4">
      <t>フリカエキュウジツ</t>
    </rPh>
    <phoneticPr fontId="1"/>
  </si>
  <si>
    <t>１５日</t>
    <rPh sb="2" eb="3">
      <t>ニチ</t>
    </rPh>
    <phoneticPr fontId="1"/>
  </si>
  <si>
    <t>１８日</t>
    <rPh sb="2" eb="3">
      <t>ニチ</t>
    </rPh>
    <phoneticPr fontId="1"/>
  </si>
  <si>
    <t>天皇即位の日</t>
    <rPh sb="0" eb="2">
      <t>テンノウ</t>
    </rPh>
    <rPh sb="2" eb="4">
      <t>ソクイ</t>
    </rPh>
    <rPh sb="5" eb="6">
      <t>ヒ</t>
    </rPh>
    <phoneticPr fontId="1"/>
  </si>
  <si>
    <t>昭和の日</t>
    <rPh sb="0" eb="2">
      <t>ショウワ</t>
    </rPh>
    <rPh sb="3" eb="4">
      <t>ヒ</t>
    </rPh>
    <phoneticPr fontId="1"/>
  </si>
  <si>
    <t>１４日</t>
    <rPh sb="2" eb="3">
      <t>ニチ</t>
    </rPh>
    <phoneticPr fontId="1"/>
  </si>
  <si>
    <t>６日</t>
    <rPh sb="1" eb="2">
      <t>ニチ</t>
    </rPh>
    <phoneticPr fontId="1"/>
  </si>
  <si>
    <t>冬休みを迎える会</t>
    <phoneticPr fontId="1"/>
  </si>
  <si>
    <t>1７日</t>
    <rPh sb="2" eb="3">
      <t>ニチ</t>
    </rPh>
    <phoneticPr fontId="1"/>
  </si>
  <si>
    <t>卒業式</t>
    <phoneticPr fontId="1"/>
  </si>
  <si>
    <t>秋季休業日</t>
    <rPh sb="0" eb="2">
      <t>シュウキ</t>
    </rPh>
    <rPh sb="2" eb="5">
      <t>キュウギョウビ</t>
    </rPh>
    <phoneticPr fontId="1"/>
  </si>
  <si>
    <t>２学期始業式</t>
    <rPh sb="0" eb="3">
      <t>ニガッキ</t>
    </rPh>
    <rPh sb="3" eb="6">
      <t>シギョウシキ</t>
    </rPh>
    <phoneticPr fontId="1"/>
  </si>
  <si>
    <t>第１学期終業式</t>
    <rPh sb="0" eb="1">
      <t>ダイ</t>
    </rPh>
    <phoneticPr fontId="1"/>
  </si>
  <si>
    <t>冬季休業日</t>
    <rPh sb="0" eb="2">
      <t>トウキ</t>
    </rPh>
    <rPh sb="2" eb="5">
      <t>キュウギョウビ</t>
    </rPh>
    <phoneticPr fontId="1"/>
  </si>
  <si>
    <t>修学旅行</t>
    <rPh sb="0" eb="2">
      <t>シュウガク</t>
    </rPh>
    <rPh sb="2" eb="4">
      <t>リョコウ</t>
    </rPh>
    <phoneticPr fontId="1"/>
  </si>
  <si>
    <t>着任披露式</t>
    <rPh sb="0" eb="2">
      <t>チャクニン</t>
    </rPh>
    <rPh sb="2" eb="4">
      <t>ヒロウ</t>
    </rPh>
    <rPh sb="4" eb="5">
      <t>シキ</t>
    </rPh>
    <phoneticPr fontId="1"/>
  </si>
  <si>
    <t>始業式　入学式</t>
    <rPh sb="0" eb="3">
      <t>シギョウシキ</t>
    </rPh>
    <rPh sb="4" eb="7">
      <t>ニュウガクシキ</t>
    </rPh>
    <phoneticPr fontId="1"/>
  </si>
  <si>
    <t>仙台市標準学力検査</t>
    <rPh sb="0" eb="3">
      <t>センダイシ</t>
    </rPh>
    <rPh sb="3" eb="5">
      <t>ヒョウジュン</t>
    </rPh>
    <rPh sb="5" eb="7">
      <t>ガクリョク</t>
    </rPh>
    <rPh sb="7" eb="9">
      <t>ケンサ</t>
    </rPh>
    <phoneticPr fontId="1"/>
  </si>
  <si>
    <t>全国学力検査</t>
    <rPh sb="0" eb="2">
      <t>ゼンコク</t>
    </rPh>
    <rPh sb="2" eb="4">
      <t>ガクリョク</t>
    </rPh>
    <rPh sb="4" eb="6">
      <t>ケンサ</t>
    </rPh>
    <phoneticPr fontId="1"/>
  </si>
  <si>
    <t>戸口訪問③　</t>
    <phoneticPr fontId="1"/>
  </si>
  <si>
    <t>クラブ活動②</t>
    <rPh sb="3" eb="5">
      <t>カツドウ</t>
    </rPh>
    <phoneticPr fontId="1"/>
  </si>
  <si>
    <t>音楽集会①</t>
    <rPh sb="0" eb="2">
      <t>オンガク</t>
    </rPh>
    <rPh sb="2" eb="4">
      <t>シュウカイ</t>
    </rPh>
    <phoneticPr fontId="1"/>
  </si>
  <si>
    <t>委員会活動②</t>
    <rPh sb="0" eb="3">
      <t>イインカイ</t>
    </rPh>
    <rPh sb="3" eb="5">
      <t>カツドウ</t>
    </rPh>
    <phoneticPr fontId="1"/>
  </si>
  <si>
    <t>クラブ活動③</t>
    <rPh sb="3" eb="5">
      <t>カツドウ</t>
    </rPh>
    <phoneticPr fontId="1"/>
  </si>
  <si>
    <t>業間たてわり②</t>
    <rPh sb="0" eb="2">
      <t>ギョウカン</t>
    </rPh>
    <phoneticPr fontId="1"/>
  </si>
  <si>
    <t>クラブ活動④</t>
    <rPh sb="3" eb="5">
      <t>カツドウ</t>
    </rPh>
    <phoneticPr fontId="1"/>
  </si>
  <si>
    <t>委員会活動③</t>
    <rPh sb="0" eb="3">
      <t>イインカイ</t>
    </rPh>
    <rPh sb="3" eb="5">
      <t>カツドウ</t>
    </rPh>
    <phoneticPr fontId="1"/>
  </si>
  <si>
    <t>音楽集会②</t>
    <rPh sb="0" eb="2">
      <t>オンガク</t>
    </rPh>
    <rPh sb="2" eb="4">
      <t>シュウカイ</t>
    </rPh>
    <phoneticPr fontId="1"/>
  </si>
  <si>
    <t>代表委員会③</t>
    <rPh sb="0" eb="2">
      <t>ダイヒョウ</t>
    </rPh>
    <rPh sb="2" eb="5">
      <t>イインカイ</t>
    </rPh>
    <phoneticPr fontId="1"/>
  </si>
  <si>
    <t>朝会③</t>
    <rPh sb="0" eb="2">
      <t>チョウカイ</t>
    </rPh>
    <phoneticPr fontId="1"/>
  </si>
  <si>
    <t>クラブ活動⑤</t>
    <rPh sb="3" eb="5">
      <t>カツドウ</t>
    </rPh>
    <phoneticPr fontId="1"/>
  </si>
  <si>
    <t>ハマヒルガオプロジェクト①</t>
    <phoneticPr fontId="1"/>
  </si>
  <si>
    <t>業間たてわり③</t>
    <rPh sb="0" eb="2">
      <t>ギョウカン</t>
    </rPh>
    <phoneticPr fontId="1"/>
  </si>
  <si>
    <t>陸上記録会３・５地区</t>
    <rPh sb="0" eb="2">
      <t>リクジョウ</t>
    </rPh>
    <rPh sb="2" eb="4">
      <t>キロク</t>
    </rPh>
    <rPh sb="4" eb="5">
      <t>カイ</t>
    </rPh>
    <rPh sb="8" eb="10">
      <t>チク</t>
    </rPh>
    <phoneticPr fontId="1"/>
  </si>
  <si>
    <t>全校５校時限</t>
    <rPh sb="0" eb="2">
      <t>ゼンコウ</t>
    </rPh>
    <rPh sb="2" eb="4">
      <t>ゴコウ</t>
    </rPh>
    <rPh sb="4" eb="6">
      <t>ジゲン</t>
    </rPh>
    <phoneticPr fontId="1"/>
  </si>
  <si>
    <t>クラブ活動⑦</t>
    <rPh sb="3" eb="5">
      <t>カツドウ</t>
    </rPh>
    <phoneticPr fontId="1"/>
  </si>
  <si>
    <t>クラブ活動⑧</t>
    <rPh sb="3" eb="5">
      <t>カツドウ</t>
    </rPh>
    <phoneticPr fontId="1"/>
  </si>
  <si>
    <t>クラブ活動➉</t>
    <rPh sb="3" eb="5">
      <t>カツドウ</t>
    </rPh>
    <phoneticPr fontId="1"/>
  </si>
  <si>
    <t>離任式（机・椅子移動）</t>
    <rPh sb="0" eb="3">
      <t>リニンシキ</t>
    </rPh>
    <rPh sb="4" eb="5">
      <t>ツクエ</t>
    </rPh>
    <rPh sb="6" eb="8">
      <t>イス</t>
    </rPh>
    <rPh sb="8" eb="10">
      <t>イドウ</t>
    </rPh>
    <phoneticPr fontId="1"/>
  </si>
  <si>
    <t>委員会活動➉</t>
    <rPh sb="0" eb="3">
      <t>イインカイ</t>
    </rPh>
    <rPh sb="3" eb="5">
      <t>カツドウ</t>
    </rPh>
    <phoneticPr fontId="1"/>
  </si>
  <si>
    <t>６年生を送る会</t>
    <rPh sb="0" eb="3">
      <t>ロクネンセイ</t>
    </rPh>
    <rPh sb="4" eb="5">
      <t>オク</t>
    </rPh>
    <rPh sb="6" eb="7">
      <t>カイ</t>
    </rPh>
    <phoneticPr fontId="1"/>
  </si>
  <si>
    <t>委員会活動⑧</t>
    <rPh sb="0" eb="3">
      <t>イインカイ</t>
    </rPh>
    <rPh sb="3" eb="5">
      <t>カツドウ</t>
    </rPh>
    <phoneticPr fontId="1"/>
  </si>
  <si>
    <t>代表委員会⑧</t>
    <rPh sb="0" eb="2">
      <t>ダイヒョウ</t>
    </rPh>
    <rPh sb="2" eb="5">
      <t>イインカイ</t>
    </rPh>
    <phoneticPr fontId="1"/>
  </si>
  <si>
    <t>委員会活動⑤</t>
    <rPh sb="0" eb="3">
      <t>イインカイ</t>
    </rPh>
    <rPh sb="3" eb="5">
      <t>カツドウ</t>
    </rPh>
    <phoneticPr fontId="1"/>
  </si>
  <si>
    <t>委員会活動⑥</t>
    <rPh sb="0" eb="3">
      <t>イインカイ</t>
    </rPh>
    <rPh sb="3" eb="5">
      <t>カツドウ</t>
    </rPh>
    <phoneticPr fontId="1"/>
  </si>
  <si>
    <t>委員会活動⑦</t>
    <rPh sb="0" eb="3">
      <t>イインカイ</t>
    </rPh>
    <rPh sb="3" eb="5">
      <t>カツドウ</t>
    </rPh>
    <phoneticPr fontId="1"/>
  </si>
  <si>
    <t>代表委員会⑦</t>
    <rPh sb="0" eb="2">
      <t>ダイヒョウ</t>
    </rPh>
    <rPh sb="2" eb="5">
      <t>イインカイ</t>
    </rPh>
    <phoneticPr fontId="1"/>
  </si>
  <si>
    <t>卒業式会場準備</t>
    <rPh sb="0" eb="3">
      <t>ソツギョウシキ</t>
    </rPh>
    <rPh sb="3" eb="5">
      <t>カイジョウ</t>
    </rPh>
    <rPh sb="5" eb="7">
      <t>ジュンビ</t>
    </rPh>
    <phoneticPr fontId="1"/>
  </si>
  <si>
    <t>業間たてわり⑦</t>
    <rPh sb="0" eb="2">
      <t>ギョウカン</t>
    </rPh>
    <phoneticPr fontId="1"/>
  </si>
  <si>
    <t>業間たてわり⑨</t>
    <rPh sb="0" eb="2">
      <t>ギョウカン</t>
    </rPh>
    <phoneticPr fontId="1"/>
  </si>
  <si>
    <t>１学期　１０２日</t>
    <rPh sb="1" eb="3">
      <t>ガッキ</t>
    </rPh>
    <rPh sb="7" eb="8">
      <t>ニチ</t>
    </rPh>
    <phoneticPr fontId="1"/>
  </si>
  <si>
    <t>音楽集会③</t>
    <rPh sb="0" eb="2">
      <t>オンガク</t>
    </rPh>
    <rPh sb="2" eb="4">
      <t>シュウカイ</t>
    </rPh>
    <phoneticPr fontId="1"/>
  </si>
  <si>
    <t>２学期 →  １年-４年：９７日，５年： ９８日，６年：９６日</t>
    <rPh sb="1" eb="3">
      <t>ガッキ</t>
    </rPh>
    <rPh sb="8" eb="9">
      <t>ネン</t>
    </rPh>
    <rPh sb="11" eb="12">
      <t>ネン</t>
    </rPh>
    <rPh sb="15" eb="16">
      <t>ニチ</t>
    </rPh>
    <rPh sb="18" eb="19">
      <t>ネン</t>
    </rPh>
    <rPh sb="23" eb="24">
      <t>ニチ</t>
    </rPh>
    <rPh sb="26" eb="27">
      <t>ネン</t>
    </rPh>
    <rPh sb="30" eb="31">
      <t>ニチ</t>
    </rPh>
    <phoneticPr fontId="1"/>
  </si>
  <si>
    <t>業間たてわり➉</t>
    <rPh sb="0" eb="2">
      <t>ギョウカン</t>
    </rPh>
    <phoneticPr fontId="1"/>
  </si>
  <si>
    <t>高砂中</t>
    <rPh sb="0" eb="2">
      <t>タカサゴ</t>
    </rPh>
    <rPh sb="2" eb="3">
      <t>チュウ</t>
    </rPh>
    <phoneticPr fontId="1"/>
  </si>
  <si>
    <t>新入生予備登校</t>
    <rPh sb="0" eb="3">
      <t>シンニュウセイ</t>
    </rPh>
    <rPh sb="3" eb="5">
      <t>ヨビ</t>
    </rPh>
    <rPh sb="5" eb="7">
      <t>トウコウ</t>
    </rPh>
    <phoneticPr fontId="1"/>
  </si>
  <si>
    <t>七夕オープニングセレモニー</t>
    <rPh sb="0" eb="2">
      <t>タナバタ</t>
    </rPh>
    <phoneticPr fontId="1"/>
  </si>
  <si>
    <t>委員会活動①　</t>
    <rPh sb="0" eb="3">
      <t>イインカイ</t>
    </rPh>
    <rPh sb="3" eb="5">
      <t>カツドウ</t>
    </rPh>
    <phoneticPr fontId="1"/>
  </si>
  <si>
    <t>いじめ防止きずなサミット</t>
    <rPh sb="3" eb="5">
      <t>ボウシ</t>
    </rPh>
    <phoneticPr fontId="1"/>
  </si>
  <si>
    <t>発測・聴検（３年・ひ）</t>
    <phoneticPr fontId="1"/>
  </si>
  <si>
    <t>歯科検診（４・５・６）</t>
    <rPh sb="0" eb="2">
      <t>シカ</t>
    </rPh>
    <rPh sb="2" eb="4">
      <t>ケンシン</t>
    </rPh>
    <phoneticPr fontId="1"/>
  </si>
  <si>
    <t>マラソン健康診断</t>
    <rPh sb="4" eb="6">
      <t>ケンコウ</t>
    </rPh>
    <rPh sb="6" eb="8">
      <t>シンダン</t>
    </rPh>
    <phoneticPr fontId="1"/>
  </si>
  <si>
    <t>マラソン大会</t>
    <rPh sb="4" eb="6">
      <t>タイカイ</t>
    </rPh>
    <phoneticPr fontId="1"/>
  </si>
  <si>
    <t>マラソン大会予備日</t>
    <rPh sb="4" eb="9">
      <t>タイカイヨビビ</t>
    </rPh>
    <phoneticPr fontId="1"/>
  </si>
  <si>
    <t>教育相談③</t>
    <rPh sb="0" eb="2">
      <t>キョウイク</t>
    </rPh>
    <rPh sb="2" eb="4">
      <t>ソウダン</t>
    </rPh>
    <phoneticPr fontId="1"/>
  </si>
  <si>
    <t>全校５校時限（お弁当）</t>
    <rPh sb="0" eb="2">
      <t>ゼンコウ</t>
    </rPh>
    <rPh sb="2" eb="4">
      <t>ゴコウ</t>
    </rPh>
    <rPh sb="4" eb="6">
      <t>ジゲン</t>
    </rPh>
    <rPh sb="8" eb="10">
      <t>ベントウ</t>
    </rPh>
    <phoneticPr fontId="1"/>
  </si>
  <si>
    <t>弁当持参日</t>
    <rPh sb="0" eb="2">
      <t>ベントウ</t>
    </rPh>
    <rPh sb="2" eb="4">
      <t>ジサン</t>
    </rPh>
    <rPh sb="4" eb="5">
      <t>ビ</t>
    </rPh>
    <phoneticPr fontId="1"/>
  </si>
  <si>
    <t>即位の礼</t>
    <rPh sb="0" eb="2">
      <t>ソクイ</t>
    </rPh>
    <rPh sb="3" eb="4">
      <t>レイ</t>
    </rPh>
    <phoneticPr fontId="1"/>
  </si>
  <si>
    <t>成人の日</t>
    <rPh sb="0" eb="2">
      <t>セイジン</t>
    </rPh>
    <rPh sb="3" eb="4">
      <t>ヒ</t>
    </rPh>
    <phoneticPr fontId="1"/>
  </si>
  <si>
    <t>算数教室①</t>
    <rPh sb="0" eb="2">
      <t>サンスウ</t>
    </rPh>
    <rPh sb="2" eb="4">
      <t>キョウシツ</t>
    </rPh>
    <phoneticPr fontId="1"/>
  </si>
  <si>
    <t xml:space="preserve">教育相談予備日 </t>
    <rPh sb="0" eb="2">
      <t>キョウイク</t>
    </rPh>
    <rPh sb="2" eb="4">
      <t>ソウダン</t>
    </rPh>
    <rPh sb="4" eb="7">
      <t>ヨビビ</t>
    </rPh>
    <phoneticPr fontId="1"/>
  </si>
  <si>
    <t>学校保健委員会</t>
    <rPh sb="0" eb="7">
      <t>ガッコウホケンイインカイ</t>
    </rPh>
    <phoneticPr fontId="1"/>
  </si>
  <si>
    <t>６年バイキング給食</t>
    <rPh sb="0" eb="2">
      <t>ロクネン</t>
    </rPh>
    <rPh sb="7" eb="9">
      <t>キュウショク</t>
    </rPh>
    <phoneticPr fontId="1"/>
  </si>
  <si>
    <t>業間たてわり④</t>
    <rPh sb="0" eb="2">
      <t>ギョウカン</t>
    </rPh>
    <phoneticPr fontId="1"/>
  </si>
  <si>
    <t>運動会全体練習①　</t>
    <rPh sb="0" eb="3">
      <t>ウンドウカイ</t>
    </rPh>
    <rPh sb="3" eb="5">
      <t>ゼンタイ</t>
    </rPh>
    <rPh sb="5" eb="7">
      <t>レンシュウ</t>
    </rPh>
    <phoneticPr fontId="1"/>
  </si>
  <si>
    <t>１-５年(５校時限)</t>
    <rPh sb="3" eb="4">
      <t>ネン</t>
    </rPh>
    <rPh sb="6" eb="7">
      <t>コウ</t>
    </rPh>
    <rPh sb="7" eb="9">
      <t>ジゲン</t>
    </rPh>
    <phoneticPr fontId="1"/>
  </si>
  <si>
    <t>全校５校時限</t>
    <rPh sb="0" eb="2">
      <t>ゼンコウ</t>
    </rPh>
    <rPh sb="2" eb="4">
      <t>ゴコウ</t>
    </rPh>
    <rPh sb="4" eb="6">
      <t>ジゲン</t>
    </rPh>
    <phoneticPr fontId="1"/>
  </si>
  <si>
    <t>業間たてわり⑥</t>
    <rPh sb="0" eb="2">
      <t>ギョウカン</t>
    </rPh>
    <phoneticPr fontId="1"/>
  </si>
  <si>
    <t>発育測定(６年)</t>
    <rPh sb="0" eb="2">
      <t>ハツイク</t>
    </rPh>
    <rPh sb="2" eb="4">
      <t>ソクテイ</t>
    </rPh>
    <rPh sb="5" eb="7">
      <t>ロクネン</t>
    </rPh>
    <phoneticPr fontId="1"/>
  </si>
  <si>
    <t>発育測定（３年・ひ）</t>
    <rPh sb="0" eb="2">
      <t>ハツイク</t>
    </rPh>
    <rPh sb="2" eb="4">
      <t>ソクテイ</t>
    </rPh>
    <rPh sb="5" eb="7">
      <t>サンネン</t>
    </rPh>
    <phoneticPr fontId="1"/>
  </si>
  <si>
    <t>発育測定(５年)</t>
    <rPh sb="0" eb="2">
      <t>ハツイク</t>
    </rPh>
    <rPh sb="2" eb="4">
      <t>ソクテイ</t>
    </rPh>
    <rPh sb="5" eb="7">
      <t>ゴネン</t>
    </rPh>
    <phoneticPr fontId="1"/>
  </si>
  <si>
    <t>全校５校時限</t>
    <rPh sb="0" eb="6">
      <t>ゼンコウゴコウジゲン</t>
    </rPh>
    <phoneticPr fontId="1"/>
  </si>
  <si>
    <t>スチューデントシティー(６年)</t>
    <rPh sb="12" eb="14">
      <t>ロクネン</t>
    </rPh>
    <phoneticPr fontId="1"/>
  </si>
  <si>
    <t>クラブ活動⑥</t>
    <rPh sb="3" eb="5">
      <t>カツドウ</t>
    </rPh>
    <phoneticPr fontId="1"/>
  </si>
  <si>
    <t>１，２，３，６年：４校時限</t>
    <rPh sb="7" eb="8">
      <t>ネン</t>
    </rPh>
    <rPh sb="9" eb="11">
      <t>ヨンコウ</t>
    </rPh>
    <rPh sb="11" eb="13">
      <t>ジゲン</t>
    </rPh>
    <phoneticPr fontId="1"/>
  </si>
  <si>
    <t>ハマヒルガオプロジェクト②</t>
  </si>
  <si>
    <t>学校関係者評価委員会①</t>
    <phoneticPr fontId="1"/>
  </si>
  <si>
    <t>ハマヒルガオプロジェクト③</t>
    <phoneticPr fontId="1"/>
  </si>
  <si>
    <t>避難訓練（火災）</t>
  </si>
  <si>
    <t>ハマヒルガオプロジェクト④</t>
    <phoneticPr fontId="1"/>
  </si>
  <si>
    <t>故郷復興プロジェクト</t>
    <rPh sb="0" eb="4">
      <t>フルサトフッコウ</t>
    </rPh>
    <phoneticPr fontId="1"/>
  </si>
  <si>
    <t>発測・聴検（5年）</t>
    <rPh sb="0" eb="1">
      <t>ハツ</t>
    </rPh>
    <rPh sb="1" eb="2">
      <t>ソク</t>
    </rPh>
    <rPh sb="3" eb="5">
      <t>チョウケン</t>
    </rPh>
    <rPh sb="7" eb="8">
      <t>ネン</t>
    </rPh>
    <phoneticPr fontId="1"/>
  </si>
  <si>
    <t>発測・聴検（2年）</t>
    <rPh sb="0" eb="1">
      <t>ハツ</t>
    </rPh>
    <rPh sb="1" eb="2">
      <t>ソク</t>
    </rPh>
    <rPh sb="3" eb="5">
      <t>チョウケン</t>
    </rPh>
    <rPh sb="7" eb="8">
      <t>ネン</t>
    </rPh>
    <phoneticPr fontId="1"/>
  </si>
  <si>
    <t>閉庁日</t>
    <phoneticPr fontId="1"/>
  </si>
  <si>
    <t>給食開始　６年健康診断</t>
    <rPh sb="0" eb="2">
      <t>キュウショク</t>
    </rPh>
    <rPh sb="2" eb="4">
      <t>カイシ</t>
    </rPh>
    <rPh sb="7" eb="9">
      <t>ケンコウ</t>
    </rPh>
    <rPh sb="9" eb="11">
      <t>シンダン</t>
    </rPh>
    <phoneticPr fontId="1"/>
  </si>
  <si>
    <t>音楽集会⑤</t>
    <rPh sb="0" eb="2">
      <t>オンガク</t>
    </rPh>
    <rPh sb="2" eb="4">
      <t>シュウカイ</t>
    </rPh>
    <phoneticPr fontId="1"/>
  </si>
  <si>
    <t>代表委員会④</t>
    <rPh sb="0" eb="5">
      <t>ダイヒョウイインカイ</t>
    </rPh>
    <phoneticPr fontId="1"/>
  </si>
  <si>
    <t>代表委員会⑥</t>
    <rPh sb="0" eb="2">
      <t>ダイヒョウ</t>
    </rPh>
    <rPh sb="2" eb="5">
      <t>イインカイ</t>
    </rPh>
    <phoneticPr fontId="1"/>
  </si>
  <si>
    <t>全校６校時限</t>
    <rPh sb="0" eb="2">
      <t>ゼンコウ</t>
    </rPh>
    <rPh sb="3" eb="4">
      <t>コウ</t>
    </rPh>
    <rPh sb="4" eb="6">
      <t>ジゲン</t>
    </rPh>
    <phoneticPr fontId="1"/>
  </si>
  <si>
    <t>通学路点検＆一斉下校</t>
  </si>
  <si>
    <t>授業参観・懇談会</t>
    <phoneticPr fontId="1"/>
  </si>
  <si>
    <t>岡田クリーンアップ作戦</t>
    <phoneticPr fontId="1"/>
  </si>
  <si>
    <t>心と体の健康調査</t>
    <rPh sb="0" eb="1">
      <t>ココロ</t>
    </rPh>
    <rPh sb="2" eb="3">
      <t>カラダ</t>
    </rPh>
    <rPh sb="4" eb="6">
      <t>ケンコウ</t>
    </rPh>
    <rPh sb="6" eb="8">
      <t>チョウサ</t>
    </rPh>
    <phoneticPr fontId="1"/>
  </si>
  <si>
    <t>全校４校時限　</t>
    <rPh sb="0" eb="2">
      <t>ゼンコウ</t>
    </rPh>
    <rPh sb="2" eb="4">
      <t>ヨンコウ</t>
    </rPh>
    <rPh sb="4" eb="6">
      <t>ジゲン</t>
    </rPh>
    <phoneticPr fontId="1"/>
  </si>
  <si>
    <t>委員会活動④　</t>
    <rPh sb="0" eb="3">
      <t>イインカイ</t>
    </rPh>
    <rPh sb="3" eb="5">
      <t>カツドウ</t>
    </rPh>
    <phoneticPr fontId="1"/>
  </si>
  <si>
    <t>発育発測（２年）　</t>
    <rPh sb="0" eb="2">
      <t>ハツイク</t>
    </rPh>
    <rPh sb="2" eb="3">
      <t>ハツ</t>
    </rPh>
    <rPh sb="3" eb="4">
      <t>ソク</t>
    </rPh>
    <rPh sb="5" eb="7">
      <t>ニネン</t>
    </rPh>
    <phoneticPr fontId="1"/>
  </si>
  <si>
    <t>心臓病検査</t>
    <rPh sb="0" eb="3">
      <t>シンゾウビョウ</t>
    </rPh>
    <rPh sb="3" eb="5">
      <t>ケンサ</t>
    </rPh>
    <phoneticPr fontId="1"/>
  </si>
  <si>
    <t>集金日</t>
    <rPh sb="0" eb="2">
      <t>シュウキン</t>
    </rPh>
    <rPh sb="2" eb="3">
      <t>ビ</t>
    </rPh>
    <phoneticPr fontId="1"/>
  </si>
  <si>
    <t>&lt;運動会&gt;</t>
    <rPh sb="1" eb="4">
      <t>ウンドウカイ</t>
    </rPh>
    <phoneticPr fontId="1"/>
  </si>
  <si>
    <t>振替休業日</t>
    <phoneticPr fontId="1"/>
  </si>
  <si>
    <t>たてわり活動（計画）</t>
    <rPh sb="4" eb="6">
      <t>カツドウ</t>
    </rPh>
    <rPh sb="7" eb="9">
      <t>ケイカク</t>
    </rPh>
    <phoneticPr fontId="1"/>
  </si>
  <si>
    <t>交通教室 ・委嘱式 　</t>
    <rPh sb="0" eb="2">
      <t>コウツウ</t>
    </rPh>
    <rPh sb="2" eb="4">
      <t>キョウシツ</t>
    </rPh>
    <rPh sb="6" eb="8">
      <t>イショク</t>
    </rPh>
    <rPh sb="8" eb="9">
      <t>シキ</t>
    </rPh>
    <phoneticPr fontId="1"/>
  </si>
  <si>
    <t>陸上放課後練①</t>
    <rPh sb="0" eb="2">
      <t>リクジョウ</t>
    </rPh>
    <rPh sb="2" eb="5">
      <t>ホウカゴ</t>
    </rPh>
    <rPh sb="5" eb="6">
      <t>レン</t>
    </rPh>
    <phoneticPr fontId="1"/>
  </si>
  <si>
    <t>陸上放課後練②</t>
    <rPh sb="0" eb="2">
      <t>リクジョウ</t>
    </rPh>
    <rPh sb="2" eb="5">
      <t>ホウカゴ</t>
    </rPh>
    <rPh sb="5" eb="6">
      <t>レン</t>
    </rPh>
    <phoneticPr fontId="1"/>
  </si>
  <si>
    <t>陸上放課後練③</t>
    <rPh sb="0" eb="2">
      <t>リクジョウ</t>
    </rPh>
    <rPh sb="2" eb="5">
      <t>ホウカゴ</t>
    </rPh>
    <rPh sb="5" eb="6">
      <t>レン</t>
    </rPh>
    <phoneticPr fontId="1"/>
  </si>
  <si>
    <t>陸上放課後練⑧</t>
    <rPh sb="0" eb="2">
      <t>リクジョウ</t>
    </rPh>
    <rPh sb="2" eb="5">
      <t>ホウカゴ</t>
    </rPh>
    <rPh sb="5" eb="6">
      <t>レン</t>
    </rPh>
    <phoneticPr fontId="1"/>
  </si>
  <si>
    <t>戸口訪問①　</t>
    <phoneticPr fontId="1"/>
  </si>
  <si>
    <t>朝会②　　　</t>
    <rPh sb="0" eb="2">
      <t>チョウカイ</t>
    </rPh>
    <phoneticPr fontId="1"/>
  </si>
  <si>
    <t>運動会全体練習②　</t>
    <rPh sb="0" eb="3">
      <t>ウンドウカイ</t>
    </rPh>
    <rPh sb="3" eb="5">
      <t>ゼンタイ</t>
    </rPh>
    <rPh sb="5" eb="7">
      <t>レンシュウ</t>
    </rPh>
    <phoneticPr fontId="1"/>
  </si>
  <si>
    <t>陸上記録会壮行会　　</t>
    <rPh sb="0" eb="2">
      <t>リクジョウ</t>
    </rPh>
    <rPh sb="2" eb="4">
      <t>キロク</t>
    </rPh>
    <rPh sb="4" eb="5">
      <t>カイ</t>
    </rPh>
    <rPh sb="5" eb="8">
      <t>ソウコウカイ</t>
    </rPh>
    <phoneticPr fontId="1"/>
  </si>
  <si>
    <t>冬休み明け集会　</t>
    <rPh sb="0" eb="2">
      <t>フユヤス</t>
    </rPh>
    <rPh sb="3" eb="4">
      <t>ア</t>
    </rPh>
    <rPh sb="5" eb="7">
      <t>シュウカイ</t>
    </rPh>
    <phoneticPr fontId="1"/>
  </si>
  <si>
    <t>眼科検診　集金日　</t>
    <rPh sb="0" eb="2">
      <t>ガンカ</t>
    </rPh>
    <rPh sb="2" eb="4">
      <t>ケンシン</t>
    </rPh>
    <rPh sb="5" eb="7">
      <t>シュウキン</t>
    </rPh>
    <rPh sb="7" eb="8">
      <t>ビ</t>
    </rPh>
    <phoneticPr fontId="1"/>
  </si>
  <si>
    <t>戸口訪問④ 　　</t>
    <phoneticPr fontId="1"/>
  </si>
  <si>
    <t>薬物乱用防止教室（６年）</t>
    <rPh sb="9" eb="11">
      <t>ロクネン</t>
    </rPh>
    <phoneticPr fontId="1"/>
  </si>
  <si>
    <t>水泳教室①</t>
    <rPh sb="0" eb="2">
      <t>スイエイ</t>
    </rPh>
    <rPh sb="2" eb="4">
      <t>キョウシツ</t>
    </rPh>
    <phoneticPr fontId="1"/>
  </si>
  <si>
    <t>水泳教室②</t>
    <rPh sb="0" eb="2">
      <t>スイエイ</t>
    </rPh>
    <rPh sb="2" eb="4">
      <t>キョウシツ</t>
    </rPh>
    <phoneticPr fontId="1"/>
  </si>
  <si>
    <t>算数教室③　　</t>
    <rPh sb="0" eb="2">
      <t>サンスウ</t>
    </rPh>
    <rPh sb="2" eb="4">
      <t>キョウシツ</t>
    </rPh>
    <phoneticPr fontId="1"/>
  </si>
  <si>
    <t>算数教室④　　</t>
    <rPh sb="0" eb="2">
      <t>サンスウ</t>
    </rPh>
    <rPh sb="2" eb="4">
      <t>キョウシツ</t>
    </rPh>
    <phoneticPr fontId="1"/>
  </si>
  <si>
    <t>発育測定（１年）　</t>
    <rPh sb="0" eb="2">
      <t>ハツイク</t>
    </rPh>
    <rPh sb="2" eb="4">
      <t>ソクテイ</t>
    </rPh>
    <rPh sb="5" eb="7">
      <t>イチネン</t>
    </rPh>
    <phoneticPr fontId="1"/>
  </si>
  <si>
    <t>学習発表会係児童打合せ</t>
    <rPh sb="0" eb="2">
      <t>ガクシュウ</t>
    </rPh>
    <rPh sb="2" eb="5">
      <t>ハッピョウカイ</t>
    </rPh>
    <rPh sb="5" eb="6">
      <t>カカ</t>
    </rPh>
    <rPh sb="6" eb="8">
      <t>ジドウ</t>
    </rPh>
    <rPh sb="8" eb="10">
      <t>ウチアワ</t>
    </rPh>
    <phoneticPr fontId="1"/>
  </si>
  <si>
    <t>学習発表会会場準備（５年）</t>
    <rPh sb="0" eb="2">
      <t>ガクシュウ</t>
    </rPh>
    <rPh sb="2" eb="5">
      <t>ハッピョウカイ</t>
    </rPh>
    <phoneticPr fontId="1"/>
  </si>
  <si>
    <t>学習発表会会場準備（６年）</t>
    <rPh sb="0" eb="2">
      <t>ガクシュウ</t>
    </rPh>
    <rPh sb="2" eb="5">
      <t>ハッピョウカイ</t>
    </rPh>
    <rPh sb="5" eb="7">
      <t>カイジョウ</t>
    </rPh>
    <rPh sb="7" eb="9">
      <t>ジュンビ</t>
    </rPh>
    <rPh sb="10" eb="12">
      <t>ロクネン</t>
    </rPh>
    <phoneticPr fontId="1"/>
  </si>
  <si>
    <t>振替休業日&lt;学習発表会&gt;</t>
    <rPh sb="0" eb="2">
      <t>フリカエ</t>
    </rPh>
    <rPh sb="2" eb="5">
      <t>キュウギョウビ</t>
    </rPh>
    <rPh sb="6" eb="8">
      <t>ガクシュウ</t>
    </rPh>
    <rPh sb="8" eb="11">
      <t>ハッピョウカイ</t>
    </rPh>
    <phoneticPr fontId="1"/>
  </si>
  <si>
    <t>歯科検査（１・２・３・ひ）</t>
    <rPh sb="0" eb="2">
      <t>シカ</t>
    </rPh>
    <rPh sb="2" eb="4">
      <t>ケンサ</t>
    </rPh>
    <phoneticPr fontId="1"/>
  </si>
  <si>
    <t>岡田米調理（５年）</t>
    <rPh sb="0" eb="2">
      <t>オカダ</t>
    </rPh>
    <rPh sb="2" eb="3">
      <t>マイ</t>
    </rPh>
    <rPh sb="3" eb="5">
      <t>チョウリ</t>
    </rPh>
    <rPh sb="7" eb="8">
      <t>ネン</t>
    </rPh>
    <phoneticPr fontId="1"/>
  </si>
  <si>
    <t>岡田米調理（６年）</t>
    <rPh sb="0" eb="5">
      <t>オカダマイチョウリ</t>
    </rPh>
    <rPh sb="6" eb="8">
      <t>ロクネン</t>
    </rPh>
    <phoneticPr fontId="1"/>
  </si>
  <si>
    <t>業間たてわり➇</t>
    <rPh sb="0" eb="2">
      <t>ギョウカン</t>
    </rPh>
    <phoneticPr fontId="1"/>
  </si>
  <si>
    <t>岡田米調理（１-４年）</t>
    <phoneticPr fontId="1"/>
  </si>
  <si>
    <t>教育相談①</t>
    <rPh sb="0" eb="2">
      <t>キョウイク</t>
    </rPh>
    <rPh sb="2" eb="4">
      <t>ソウダン</t>
    </rPh>
    <phoneticPr fontId="1"/>
  </si>
  <si>
    <t>教育相談③</t>
    <rPh sb="0" eb="2">
      <t>キョウイク</t>
    </rPh>
    <rPh sb="2" eb="4">
      <t>ソウダン</t>
    </rPh>
    <phoneticPr fontId="1"/>
  </si>
  <si>
    <t>教育相談②　集金日</t>
    <rPh sb="0" eb="2">
      <t>キョウイク</t>
    </rPh>
    <rPh sb="2" eb="4">
      <t>ソウダン</t>
    </rPh>
    <rPh sb="6" eb="8">
      <t>シュウキン</t>
    </rPh>
    <rPh sb="8" eb="9">
      <t>ビ</t>
    </rPh>
    <phoneticPr fontId="1"/>
  </si>
  <si>
    <t>授業参観・懇談会</t>
    <phoneticPr fontId="1"/>
  </si>
  <si>
    <t>短縮４校時限</t>
    <rPh sb="0" eb="2">
      <t>タンシュク</t>
    </rPh>
    <rPh sb="2" eb="4">
      <t>ヨンコウ</t>
    </rPh>
    <rPh sb="4" eb="6">
      <t>ジゲン</t>
    </rPh>
    <phoneticPr fontId="1"/>
  </si>
  <si>
    <t>学習発表会</t>
    <rPh sb="0" eb="2">
      <t>ガクシュウ</t>
    </rPh>
    <rPh sb="2" eb="5">
      <t>ハッピョウカイ</t>
    </rPh>
    <phoneticPr fontId="1"/>
  </si>
  <si>
    <t>就学時健康診断</t>
  </si>
  <si>
    <t>全校５校時限</t>
    <rPh sb="0" eb="6">
      <t>ゼンコウゴコウジゲン</t>
    </rPh>
    <phoneticPr fontId="1"/>
  </si>
  <si>
    <t>短縮４校時限</t>
    <rPh sb="0" eb="2">
      <t>タンシュク</t>
    </rPh>
    <rPh sb="3" eb="4">
      <t>コウ</t>
    </rPh>
    <rPh sb="4" eb="6">
      <t>ジゲン</t>
    </rPh>
    <phoneticPr fontId="1"/>
  </si>
  <si>
    <t>全国なぎさシンポジウムin宮城</t>
    <phoneticPr fontId="1"/>
  </si>
  <si>
    <t>短縮３校時（６年４校時）</t>
    <rPh sb="0" eb="2">
      <t>タンシュク</t>
    </rPh>
    <rPh sb="3" eb="5">
      <t>コウジ</t>
    </rPh>
    <rPh sb="6" eb="8">
      <t>ロクネン</t>
    </rPh>
    <rPh sb="9" eb="11">
      <t>コウジ</t>
    </rPh>
    <phoneticPr fontId="1"/>
  </si>
  <si>
    <t>運動会会場準備（６年）</t>
    <rPh sb="0" eb="3">
      <t>ウンドウカイ</t>
    </rPh>
    <rPh sb="3" eb="5">
      <t>カイジョウ</t>
    </rPh>
    <rPh sb="5" eb="7">
      <t>ジュンビ</t>
    </rPh>
    <rPh sb="8" eb="10">
      <t>ロクネン</t>
    </rPh>
    <phoneticPr fontId="1"/>
  </si>
  <si>
    <t>参議院議員選挙（仮）</t>
    <rPh sb="0" eb="3">
      <t>サンギイン</t>
    </rPh>
    <rPh sb="3" eb="5">
      <t>ギイン</t>
    </rPh>
    <rPh sb="5" eb="7">
      <t>センキョ</t>
    </rPh>
    <rPh sb="8" eb="9">
      <t>カリ</t>
    </rPh>
    <phoneticPr fontId="1"/>
  </si>
  <si>
    <t>ＰＴＡ奉仕作業（仮）</t>
    <rPh sb="3" eb="5">
      <t>ホウシ</t>
    </rPh>
    <rPh sb="5" eb="7">
      <t>サギョウ</t>
    </rPh>
    <rPh sb="8" eb="9">
      <t>カリ</t>
    </rPh>
    <phoneticPr fontId="1"/>
  </si>
  <si>
    <t>市議会議員選挙（仮）</t>
    <rPh sb="0" eb="1">
      <t>シ</t>
    </rPh>
    <rPh sb="1" eb="3">
      <t>ギカイ</t>
    </rPh>
    <rPh sb="3" eb="5">
      <t>ギイン</t>
    </rPh>
    <rPh sb="5" eb="7">
      <t>センキョ</t>
    </rPh>
    <rPh sb="8" eb="9">
      <t>カリ</t>
    </rPh>
    <phoneticPr fontId="1"/>
  </si>
  <si>
    <t>発育測定(４年)　中耳検査（１年）</t>
    <rPh sb="0" eb="2">
      <t>ハツイク</t>
    </rPh>
    <rPh sb="2" eb="4">
      <t>ソクテイ</t>
    </rPh>
    <rPh sb="5" eb="7">
      <t>ヨネン</t>
    </rPh>
    <rPh sb="9" eb="10">
      <t>チュウ</t>
    </rPh>
    <rPh sb="10" eb="11">
      <t>ミミ</t>
    </rPh>
    <rPh sb="11" eb="13">
      <t>ケンサ</t>
    </rPh>
    <rPh sb="14" eb="16">
      <t>イチネン</t>
    </rPh>
    <phoneticPr fontId="1"/>
  </si>
  <si>
    <t>県議会議員選挙（仮）</t>
    <rPh sb="0" eb="3">
      <t>ケンギカイ</t>
    </rPh>
    <rPh sb="3" eb="5">
      <t>ギイン</t>
    </rPh>
    <rPh sb="5" eb="7">
      <t>センキョ</t>
    </rPh>
    <rPh sb="8" eb="9">
      <t>カリ</t>
    </rPh>
    <phoneticPr fontId="1"/>
  </si>
  <si>
    <t>&lt;保護者公開&gt;</t>
    <rPh sb="1" eb="4">
      <t>ホゴシャ</t>
    </rPh>
    <rPh sb="4" eb="6">
      <t>コウカイ</t>
    </rPh>
    <phoneticPr fontId="1"/>
  </si>
  <si>
    <t>学習発表会&lt;総練習&gt;</t>
    <rPh sb="0" eb="2">
      <t>ガクシュウ</t>
    </rPh>
    <rPh sb="2" eb="5">
      <t>ハッピョウカイ</t>
    </rPh>
    <rPh sb="6" eb="7">
      <t>ソウ</t>
    </rPh>
    <rPh sb="7" eb="9">
      <t>レンシュウ</t>
    </rPh>
    <phoneticPr fontId="1"/>
  </si>
  <si>
    <t>全校５校時限（弁当）</t>
    <rPh sb="0" eb="2">
      <t>ゼンコウ</t>
    </rPh>
    <rPh sb="2" eb="4">
      <t>ゴコウ</t>
    </rPh>
    <rPh sb="4" eb="6">
      <t>ジゲン</t>
    </rPh>
    <rPh sb="7" eb="9">
      <t>ベントウ</t>
    </rPh>
    <phoneticPr fontId="1"/>
  </si>
  <si>
    <t>４年校外学習&lt;清掃工場他&gt;</t>
    <rPh sb="0" eb="2">
      <t>ヨネン</t>
    </rPh>
    <rPh sb="2" eb="4">
      <t>コウガイ</t>
    </rPh>
    <rPh sb="4" eb="6">
      <t>ガクシュウ</t>
    </rPh>
    <rPh sb="7" eb="9">
      <t>セイソウ</t>
    </rPh>
    <rPh sb="9" eb="11">
      <t>コウジョウ</t>
    </rPh>
    <rPh sb="11" eb="12">
      <t>ホカ</t>
    </rPh>
    <phoneticPr fontId="1"/>
  </si>
  <si>
    <t>６年租税教室（仮）</t>
    <rPh sb="0" eb="2">
      <t>ロクネン</t>
    </rPh>
    <rPh sb="2" eb="4">
      <t>ソゼイ</t>
    </rPh>
    <rPh sb="4" eb="6">
      <t>キョウシツ</t>
    </rPh>
    <rPh sb="7" eb="8">
      <t>カリ</t>
    </rPh>
    <phoneticPr fontId="1"/>
  </si>
  <si>
    <t>５年&lt;ＮＨＫ&gt;（仮）</t>
    <rPh sb="0" eb="2">
      <t>ゴネン</t>
    </rPh>
    <rPh sb="8" eb="9">
      <t>カリ</t>
    </rPh>
    <phoneticPr fontId="1"/>
  </si>
  <si>
    <t>幼保小連絡会</t>
    <phoneticPr fontId="1"/>
  </si>
  <si>
    <t>短縮４校時限　</t>
    <rPh sb="0" eb="2">
      <t>タンシュク</t>
    </rPh>
    <rPh sb="2" eb="4">
      <t>ヨンコウ</t>
    </rPh>
    <rPh sb="4" eb="6">
      <t>ジゲン</t>
    </rPh>
    <phoneticPr fontId="1"/>
  </si>
  <si>
    <t>高砂中新入生保護者説明会</t>
    <rPh sb="0" eb="2">
      <t>タカサゴ</t>
    </rPh>
    <rPh sb="2" eb="3">
      <t>チュウ</t>
    </rPh>
    <phoneticPr fontId="1"/>
  </si>
  <si>
    <t>学校関係者評価委員会②</t>
    <phoneticPr fontId="1"/>
  </si>
  <si>
    <t>脊柱側わん症検査（５年）</t>
    <rPh sb="0" eb="2">
      <t>セキチュウ</t>
    </rPh>
    <rPh sb="2" eb="3">
      <t>ガワ</t>
    </rPh>
    <rPh sb="5" eb="6">
      <t>ショウ</t>
    </rPh>
    <rPh sb="6" eb="8">
      <t>ケンサ</t>
    </rPh>
    <rPh sb="9" eb="11">
      <t>ゴネン</t>
    </rPh>
    <phoneticPr fontId="1"/>
  </si>
  <si>
    <t>クラブ活動⑨　音楽集会④</t>
    <rPh sb="3" eb="5">
      <t>カツドウ</t>
    </rPh>
    <phoneticPr fontId="1"/>
  </si>
  <si>
    <t>校内研究・研修日④</t>
    <rPh sb="0" eb="2">
      <t>コウナイ</t>
    </rPh>
    <rPh sb="2" eb="4">
      <t>ケンキュウ</t>
    </rPh>
    <rPh sb="5" eb="7">
      <t>ケンシュウ</t>
    </rPh>
    <rPh sb="7" eb="8">
      <t>ビ</t>
    </rPh>
    <phoneticPr fontId="1"/>
  </si>
  <si>
    <t>耳鼻科検診（１・３・５）</t>
    <phoneticPr fontId="1"/>
  </si>
  <si>
    <t>弁当持参日</t>
    <rPh sb="0" eb="2">
      <t>ベントウ</t>
    </rPh>
    <rPh sb="2" eb="4">
      <t>ジサン</t>
    </rPh>
    <rPh sb="4" eb="5">
      <t>ビ</t>
    </rPh>
    <phoneticPr fontId="1"/>
  </si>
  <si>
    <t>たてわり送る会</t>
    <rPh sb="4" eb="5">
      <t>オク</t>
    </rPh>
    <rPh sb="6" eb="7">
      <t>カイ</t>
    </rPh>
    <phoneticPr fontId="1"/>
  </si>
  <si>
    <t>たてわり送る会準備①</t>
    <rPh sb="4" eb="5">
      <t>オク</t>
    </rPh>
    <rPh sb="6" eb="7">
      <t>カイ</t>
    </rPh>
    <rPh sb="7" eb="9">
      <t>ジュンビ</t>
    </rPh>
    <phoneticPr fontId="1"/>
  </si>
  <si>
    <t>たてわり送る会準備②</t>
    <rPh sb="4" eb="5">
      <t>オク</t>
    </rPh>
    <rPh sb="6" eb="7">
      <t>カイ</t>
    </rPh>
    <rPh sb="7" eb="9">
      <t>ジュンビ</t>
    </rPh>
    <phoneticPr fontId="1"/>
  </si>
  <si>
    <t>１-2年 　４校時</t>
    <rPh sb="3" eb="4">
      <t>ネン</t>
    </rPh>
    <rPh sb="6" eb="8">
      <t>ヨンコウ</t>
    </rPh>
    <rPh sb="8" eb="9">
      <t>ジ</t>
    </rPh>
    <phoneticPr fontId="1"/>
  </si>
  <si>
    <t>たてわり送る会準備③</t>
    <phoneticPr fontId="1"/>
  </si>
  <si>
    <t>４校時限</t>
    <rPh sb="0" eb="2">
      <t>ヨンコウ</t>
    </rPh>
    <rPh sb="2" eb="4">
      <t>ジゲン</t>
    </rPh>
    <phoneticPr fontId="1"/>
  </si>
  <si>
    <t>小中合同あいさつ運動</t>
    <rPh sb="0" eb="1">
      <t>ショウ</t>
    </rPh>
    <rPh sb="1" eb="2">
      <t>チュウ</t>
    </rPh>
    <rPh sb="2" eb="4">
      <t>ゴウドウ</t>
    </rPh>
    <rPh sb="8" eb="10">
      <t>ウンドウ</t>
    </rPh>
    <phoneticPr fontId="1"/>
  </si>
  <si>
    <t>小中合同防災サミット</t>
    <rPh sb="0" eb="1">
      <t>ショウ</t>
    </rPh>
    <rPh sb="1" eb="2">
      <t>チュウ</t>
    </rPh>
    <rPh sb="2" eb="4">
      <t>ゴウドウ</t>
    </rPh>
    <rPh sb="4" eb="6">
      <t>ボウサイ</t>
    </rPh>
    <phoneticPr fontId="1"/>
  </si>
  <si>
    <t>ＰＴＡフェスティバル</t>
    <phoneticPr fontId="1"/>
  </si>
  <si>
    <t>高砂中卒業式</t>
    <rPh sb="0" eb="2">
      <t>タカサゴ</t>
    </rPh>
    <rPh sb="2" eb="3">
      <t>チュウ</t>
    </rPh>
    <rPh sb="3" eb="6">
      <t>ソツギョウシキ</t>
    </rPh>
    <phoneticPr fontId="1"/>
  </si>
  <si>
    <t>津波防災の日</t>
    <rPh sb="0" eb="2">
      <t>ツナミ</t>
    </rPh>
    <rPh sb="2" eb="4">
      <t>ボウサイ</t>
    </rPh>
    <rPh sb="5" eb="6">
      <t>ヒ</t>
    </rPh>
    <phoneticPr fontId="1"/>
  </si>
  <si>
    <t>岡田米稲刈り（仮）</t>
    <phoneticPr fontId="1"/>
  </si>
  <si>
    <t>全校５校時限　弁当持参日</t>
    <rPh sb="0" eb="2">
      <t>ゼンコウ</t>
    </rPh>
    <rPh sb="2" eb="4">
      <t>ゴコウ</t>
    </rPh>
    <rPh sb="4" eb="6">
      <t>ジゲン</t>
    </rPh>
    <rPh sb="7" eb="9">
      <t>ベントウ</t>
    </rPh>
    <rPh sb="9" eb="11">
      <t>ジサン</t>
    </rPh>
    <rPh sb="11" eb="12">
      <t>ビ</t>
    </rPh>
    <phoneticPr fontId="1"/>
  </si>
  <si>
    <t>教育相談④</t>
    <rPh sb="0" eb="2">
      <t>キョウイク</t>
    </rPh>
    <rPh sb="2" eb="4">
      <t>ソウダン</t>
    </rPh>
    <phoneticPr fontId="1"/>
  </si>
  <si>
    <t>算数教室②　教育相談①</t>
    <rPh sb="0" eb="2">
      <t>サンスウ</t>
    </rPh>
    <rPh sb="2" eb="4">
      <t>キョウシツ</t>
    </rPh>
    <rPh sb="6" eb="8">
      <t>キョウイク</t>
    </rPh>
    <rPh sb="8" eb="10">
      <t>ソウダン</t>
    </rPh>
    <phoneticPr fontId="1"/>
  </si>
  <si>
    <t>１-４年：４校時　５-６年：６校時</t>
    <rPh sb="3" eb="4">
      <t>ネン</t>
    </rPh>
    <rPh sb="6" eb="8">
      <t>コウジ</t>
    </rPh>
    <rPh sb="12" eb="13">
      <t>ネン</t>
    </rPh>
    <rPh sb="15" eb="17">
      <t>コウジ</t>
    </rPh>
    <phoneticPr fontId="1"/>
  </si>
  <si>
    <t>内科検診</t>
    <rPh sb="0" eb="2">
      <t>ナイカ</t>
    </rPh>
    <rPh sb="2" eb="4">
      <t>ケンシン</t>
    </rPh>
    <phoneticPr fontId="1"/>
  </si>
  <si>
    <t>業間たてわり①　</t>
    <rPh sb="0" eb="2">
      <t>ギョウカン</t>
    </rPh>
    <phoneticPr fontId="1"/>
  </si>
  <si>
    <t>避難訓練（地震）</t>
    <rPh sb="0" eb="2">
      <t>ヒナン</t>
    </rPh>
    <rPh sb="2" eb="4">
      <t>クンレン</t>
    </rPh>
    <rPh sb="5" eb="7">
      <t>ジシン</t>
    </rPh>
    <phoneticPr fontId="1"/>
  </si>
  <si>
    <t>クラブ活動①</t>
    <rPh sb="3" eb="5">
      <t>カツドウ</t>
    </rPh>
    <phoneticPr fontId="1"/>
  </si>
  <si>
    <t>発育測定（６年）</t>
    <rPh sb="0" eb="2">
      <t>ハツイク</t>
    </rPh>
    <rPh sb="2" eb="4">
      <t>ソクテイ</t>
    </rPh>
    <rPh sb="5" eb="7">
      <t>ロクネン</t>
    </rPh>
    <phoneticPr fontId="1"/>
  </si>
  <si>
    <t>授業参観（５校時）</t>
    <rPh sb="0" eb="2">
      <t>ジュギョウ</t>
    </rPh>
    <rPh sb="2" eb="4">
      <t>サンカン</t>
    </rPh>
    <rPh sb="5" eb="7">
      <t>ゴコウ</t>
    </rPh>
    <rPh sb="7" eb="8">
      <t>ジ</t>
    </rPh>
    <phoneticPr fontId="1"/>
  </si>
  <si>
    <t>ＰＴＡ総会・懇談会</t>
    <rPh sb="3" eb="5">
      <t>ソウカイ</t>
    </rPh>
    <rPh sb="6" eb="9">
      <t>コンダンカイ</t>
    </rPh>
    <phoneticPr fontId="1"/>
  </si>
  <si>
    <t xml:space="preserve">業間たてわり⑤ </t>
    <rPh sb="0" eb="2">
      <t>ギョウカン</t>
    </rPh>
    <phoneticPr fontId="1"/>
  </si>
  <si>
    <t>短縮４校時限　</t>
    <rPh sb="0" eb="2">
      <t>タンシュク</t>
    </rPh>
    <rPh sb="2" eb="6">
      <t>ヨンコウジゲン</t>
    </rPh>
    <phoneticPr fontId="1"/>
  </si>
  <si>
    <t>高砂中入学式　</t>
    <rPh sb="0" eb="2">
      <t>タカサゴ</t>
    </rPh>
    <rPh sb="2" eb="3">
      <t>チュウ</t>
    </rPh>
    <rPh sb="3" eb="6">
      <t>ニュウガクシキ</t>
    </rPh>
    <phoneticPr fontId="1"/>
  </si>
  <si>
    <t>発測・聴検（１年）</t>
    <rPh sb="0" eb="1">
      <t>ハツ</t>
    </rPh>
    <phoneticPr fontId="1"/>
  </si>
  <si>
    <t>１年生を迎える会　</t>
    <rPh sb="0" eb="3">
      <t>イチネンセイ</t>
    </rPh>
    <rPh sb="4" eb="5">
      <t>ムカ</t>
    </rPh>
    <rPh sb="7" eb="8">
      <t>カイ</t>
    </rPh>
    <phoneticPr fontId="1"/>
  </si>
  <si>
    <t>尿検査</t>
    <rPh sb="0" eb="3">
      <t>ニョウケンサ</t>
    </rPh>
    <phoneticPr fontId="1"/>
  </si>
  <si>
    <t>尿検査予備日</t>
    <rPh sb="0" eb="3">
      <t>ニョウケンサ</t>
    </rPh>
    <rPh sb="3" eb="6">
      <t>ヨビビ</t>
    </rPh>
    <phoneticPr fontId="1"/>
  </si>
  <si>
    <t>代表委員会①　</t>
    <rPh sb="0" eb="2">
      <t>ダイヒョウ</t>
    </rPh>
    <rPh sb="2" eb="5">
      <t>イインカイ</t>
    </rPh>
    <phoneticPr fontId="1"/>
  </si>
  <si>
    <t>朝会①　 　</t>
    <rPh sb="0" eb="2">
      <t>チョウカイ</t>
    </rPh>
    <phoneticPr fontId="1"/>
  </si>
  <si>
    <t>岡田米田植え（仮）</t>
    <phoneticPr fontId="1"/>
  </si>
  <si>
    <t xml:space="preserve">引き渡し訓練 </t>
    <phoneticPr fontId="1"/>
  </si>
  <si>
    <t>全校６校時限</t>
    <rPh sb="0" eb="2">
      <t>ゼンコウ</t>
    </rPh>
    <rPh sb="3" eb="4">
      <t>コウ</t>
    </rPh>
    <rPh sb="4" eb="6">
      <t>ジゲン</t>
    </rPh>
    <phoneticPr fontId="1"/>
  </si>
  <si>
    <t>救急救命講習</t>
    <phoneticPr fontId="1"/>
  </si>
  <si>
    <t xml:space="preserve">歯科検診（１・２・３） </t>
    <phoneticPr fontId="1"/>
  </si>
  <si>
    <t xml:space="preserve">代表委員会②  </t>
    <rPh sb="0" eb="2">
      <t>ダイヒョウ</t>
    </rPh>
    <rPh sb="2" eb="5">
      <t>イインカイ</t>
    </rPh>
    <phoneticPr fontId="1"/>
  </si>
  <si>
    <t>修学旅行　</t>
    <rPh sb="0" eb="2">
      <t>シュウガク</t>
    </rPh>
    <rPh sb="2" eb="4">
      <t>リョコウ</t>
    </rPh>
    <phoneticPr fontId="1"/>
  </si>
  <si>
    <t>集金日　　</t>
    <rPh sb="0" eb="2">
      <t>シュウキン</t>
    </rPh>
    <rPh sb="2" eb="3">
      <t>ビ</t>
    </rPh>
    <phoneticPr fontId="1"/>
  </si>
  <si>
    <t>ひまわり宿泊学習</t>
    <rPh sb="4" eb="6">
      <t>シュクハク</t>
    </rPh>
    <rPh sb="6" eb="8">
      <t>ガクシュウ</t>
    </rPh>
    <phoneticPr fontId="1"/>
  </si>
  <si>
    <t>運動会係児童打合せ　</t>
    <rPh sb="0" eb="3">
      <t>ウンドウカイ</t>
    </rPh>
    <rPh sb="3" eb="4">
      <t>カカリ</t>
    </rPh>
    <rPh sb="4" eb="6">
      <t>ジドウ</t>
    </rPh>
    <rPh sb="6" eb="8">
      <t>ウチアワ</t>
    </rPh>
    <phoneticPr fontId="1"/>
  </si>
  <si>
    <t>陸上放課後練④</t>
    <rPh sb="0" eb="2">
      <t>リクジョウ</t>
    </rPh>
    <rPh sb="2" eb="5">
      <t>ホウカゴ</t>
    </rPh>
    <rPh sb="5" eb="6">
      <t>レン</t>
    </rPh>
    <phoneticPr fontId="1"/>
  </si>
  <si>
    <t>陸上放課後練⑤　</t>
    <rPh sb="0" eb="2">
      <t>リクジョウ</t>
    </rPh>
    <rPh sb="2" eb="5">
      <t>ホウカゴ</t>
    </rPh>
    <rPh sb="5" eb="6">
      <t>レン</t>
    </rPh>
    <phoneticPr fontId="1"/>
  </si>
  <si>
    <t>全校５校時限  音楽集会③　</t>
    <rPh sb="0" eb="2">
      <t>ゼンコウ</t>
    </rPh>
    <rPh sb="2" eb="4">
      <t>ゴコウ</t>
    </rPh>
    <rPh sb="5" eb="6">
      <t>キリ</t>
    </rPh>
    <rPh sb="8" eb="10">
      <t>オンガク</t>
    </rPh>
    <rPh sb="10" eb="12">
      <t>シュウカイ</t>
    </rPh>
    <phoneticPr fontId="1"/>
  </si>
  <si>
    <t>小中合同あいさつ運動</t>
    <rPh sb="0" eb="2">
      <t>ショウチュウ</t>
    </rPh>
    <rPh sb="2" eb="4">
      <t>ゴウドウ</t>
    </rPh>
    <rPh sb="8" eb="10">
      <t>ウンドウ</t>
    </rPh>
    <phoneticPr fontId="1"/>
  </si>
  <si>
    <t>代表委員会⑤　</t>
    <rPh sb="0" eb="5">
      <t>ダイヒョウイインカイ</t>
    </rPh>
    <phoneticPr fontId="1"/>
  </si>
  <si>
    <t>歯科検査（４・５・６）</t>
    <rPh sb="0" eb="2">
      <t>シカ</t>
    </rPh>
    <rPh sb="2" eb="4">
      <t>ケンサ</t>
    </rPh>
    <phoneticPr fontId="1"/>
  </si>
  <si>
    <t>５年校外学習＜トヨタ＞　</t>
    <rPh sb="0" eb="2">
      <t>ゴネン</t>
    </rPh>
    <rPh sb="2" eb="4">
      <t>コウガイ</t>
    </rPh>
    <rPh sb="4" eb="6">
      <t>ガクシュウ</t>
    </rPh>
    <phoneticPr fontId="1"/>
  </si>
  <si>
    <t>全校感謝の会</t>
    <rPh sb="0" eb="2">
      <t>ゼンコウ</t>
    </rPh>
    <rPh sb="2" eb="4">
      <t>カンシャ</t>
    </rPh>
    <rPh sb="5" eb="6">
      <t>カイ</t>
    </rPh>
    <phoneticPr fontId="1"/>
  </si>
  <si>
    <t>委員会活動⑨　</t>
    <rPh sb="0" eb="3">
      <t>イインカイ</t>
    </rPh>
    <rPh sb="3" eb="5">
      <t>カツドウ</t>
    </rPh>
    <phoneticPr fontId="1"/>
  </si>
  <si>
    <t>短縮４校時限</t>
    <phoneticPr fontId="1"/>
  </si>
  <si>
    <t>修了式　</t>
    <rPh sb="0" eb="2">
      <t>シュウリョウ</t>
    </rPh>
    <rPh sb="2" eb="3">
      <t>シキ</t>
    </rPh>
    <phoneticPr fontId="1"/>
  </si>
  <si>
    <t>オーケストラ鑑賞（５年）</t>
    <phoneticPr fontId="1"/>
  </si>
  <si>
    <t>音楽発表会（午後）</t>
    <rPh sb="0" eb="2">
      <t>オンガク</t>
    </rPh>
    <rPh sb="2" eb="5">
      <t>ハッピョウカイ</t>
    </rPh>
    <rPh sb="6" eb="8">
      <t>ゴゴ</t>
    </rPh>
    <phoneticPr fontId="1"/>
  </si>
  <si>
    <t>風の子まつり</t>
    <phoneticPr fontId="1"/>
  </si>
  <si>
    <t>運動会振休予備日</t>
    <rPh sb="0" eb="3">
      <t>ウンドウカイ</t>
    </rPh>
    <rPh sb="3" eb="5">
      <t>フリキュウ</t>
    </rPh>
    <rPh sb="5" eb="8">
      <t>ヨビビ</t>
    </rPh>
    <phoneticPr fontId="1"/>
  </si>
  <si>
    <t>（６年）</t>
    <rPh sb="1" eb="3">
      <t>ロクネン</t>
    </rPh>
    <phoneticPr fontId="1"/>
  </si>
  <si>
    <t>発育測定（4年）集金日</t>
    <rPh sb="0" eb="2">
      <t>ハツイク</t>
    </rPh>
    <rPh sb="2" eb="4">
      <t>ソクテイ</t>
    </rPh>
    <rPh sb="6" eb="7">
      <t>ネン</t>
    </rPh>
    <rPh sb="8" eb="10">
      <t>シュウキン</t>
    </rPh>
    <rPh sb="10" eb="11">
      <t>ビ</t>
    </rPh>
    <phoneticPr fontId="1"/>
  </si>
  <si>
    <t>&lt;自由参観&gt;</t>
    <rPh sb="1" eb="3">
      <t>ジユウ</t>
    </rPh>
    <rPh sb="3" eb="5">
      <t>サンカン</t>
    </rPh>
    <phoneticPr fontId="1"/>
  </si>
  <si>
    <t>６年校外学習&lt;縄文の森&gt;</t>
    <phoneticPr fontId="1"/>
  </si>
  <si>
    <t>４年&lt;天文台&gt;</t>
    <rPh sb="0" eb="2">
      <t>ヨネン</t>
    </rPh>
    <rPh sb="3" eb="6">
      <t>テンモンダイ</t>
    </rPh>
    <phoneticPr fontId="1"/>
  </si>
  <si>
    <t>こころの劇場（６年）</t>
  </si>
  <si>
    <t>陸上放課後練⑥　集金日</t>
    <rPh sb="0" eb="2">
      <t>リクジョウ</t>
    </rPh>
    <rPh sb="2" eb="5">
      <t>ホウカゴ</t>
    </rPh>
    <rPh sb="5" eb="6">
      <t>レン</t>
    </rPh>
    <rPh sb="8" eb="10">
      <t>シュウキン</t>
    </rPh>
    <rPh sb="10" eb="11">
      <t>ビ</t>
    </rPh>
    <phoneticPr fontId="1"/>
  </si>
  <si>
    <t>陸上放課後練⑦</t>
    <rPh sb="0" eb="2">
      <t>リクジョウ</t>
    </rPh>
    <rPh sb="2" eb="5">
      <t>ホウカゴ</t>
    </rPh>
    <rPh sb="5" eb="6">
      <t>レン</t>
    </rPh>
    <phoneticPr fontId="1"/>
  </si>
  <si>
    <r>
      <rPr>
        <b/>
        <sz val="16"/>
        <rFont val="ＤＦ平成ゴシック体W5"/>
        <family val="3"/>
        <charset val="128"/>
      </rPr>
      <t>平成31年度　　年間行事一覧　Ｈ31.3.19</t>
    </r>
    <r>
      <rPr>
        <b/>
        <sz val="1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</t>
    </r>
    <rPh sb="0" eb="2">
      <t>ヘイセイ</t>
    </rPh>
    <rPh sb="4" eb="6">
      <t>ネンド</t>
    </rPh>
    <rPh sb="8" eb="10">
      <t>ネンカン</t>
    </rPh>
    <rPh sb="10" eb="12">
      <t>ギョウジ</t>
    </rPh>
    <rPh sb="12" eb="14">
      <t>イチラン</t>
    </rPh>
    <phoneticPr fontId="1"/>
  </si>
  <si>
    <t>発育測定（１年）</t>
    <rPh sb="0" eb="4">
      <t>ハツイクソクテイ</t>
    </rPh>
    <rPh sb="6" eb="7">
      <t>ネン</t>
    </rPh>
    <phoneticPr fontId="1"/>
  </si>
  <si>
    <t>発育測定（３年）</t>
    <rPh sb="0" eb="4">
      <t>ハツイクソクテイ</t>
    </rPh>
    <rPh sb="6" eb="7">
      <t>ネン</t>
    </rPh>
    <phoneticPr fontId="1"/>
  </si>
  <si>
    <t>発育測定（４年）</t>
    <rPh sb="0" eb="4">
      <t>ハツイクソクテイ</t>
    </rPh>
    <rPh sb="6" eb="7">
      <t>ネン</t>
    </rPh>
    <phoneticPr fontId="1"/>
  </si>
  <si>
    <t>岡田米田植え</t>
    <rPh sb="0" eb="2">
      <t>オカダ</t>
    </rPh>
    <rPh sb="2" eb="3">
      <t>マイ</t>
    </rPh>
    <rPh sb="3" eb="5">
      <t>タウ</t>
    </rPh>
    <phoneticPr fontId="1"/>
  </si>
  <si>
    <t>岡田米代掻き</t>
    <rPh sb="0" eb="2">
      <t>オカダ</t>
    </rPh>
    <rPh sb="2" eb="3">
      <t>マイ</t>
    </rPh>
    <rPh sb="3" eb="5">
      <t>シロカ</t>
    </rPh>
    <phoneticPr fontId="1"/>
  </si>
  <si>
    <t>５年運動器検</t>
    <rPh sb="1" eb="2">
      <t>ネン</t>
    </rPh>
    <rPh sb="2" eb="6">
      <t>ウンドウキケン</t>
    </rPh>
    <phoneticPr fontId="1"/>
  </si>
  <si>
    <t>委員会活動④</t>
    <rPh sb="0" eb="5">
      <t>イインカイカツドウ</t>
    </rPh>
    <phoneticPr fontId="1"/>
  </si>
  <si>
    <t>朝会④、歯科検診②</t>
    <rPh sb="0" eb="2">
      <t>チョウカイ</t>
    </rPh>
    <rPh sb="4" eb="9">
      <t>シカケンシン2</t>
    </rPh>
    <phoneticPr fontId="1"/>
  </si>
  <si>
    <t>歯科検診１</t>
    <rPh sb="0" eb="2">
      <t>シカ</t>
    </rPh>
    <rPh sb="2" eb="4">
      <t>ケンシン</t>
    </rPh>
    <phoneticPr fontId="1"/>
  </si>
  <si>
    <t>大掃除②</t>
    <rPh sb="0" eb="3">
      <t>オオソウジ</t>
    </rPh>
    <phoneticPr fontId="1"/>
  </si>
  <si>
    <t>マラソン大会、</t>
    <rPh sb="4" eb="6">
      <t>タイカイ</t>
    </rPh>
    <phoneticPr fontId="1"/>
  </si>
  <si>
    <t>市きずなサミット</t>
    <rPh sb="0" eb="1">
      <t>シ</t>
    </rPh>
    <phoneticPr fontId="1"/>
  </si>
  <si>
    <t>弁当の日</t>
    <rPh sb="0" eb="2">
      <t>ベントウ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</si>
</sst>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3" tint="0.39997558519241921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  <font>
      <sz val="8"/>
      <color theme="3" tint="0.39997558519241921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ＤＦ平成ゴシック体W5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gray125">
        <bgColor theme="0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571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31" xfId="0" applyFont="1" applyFill="1" applyBorder="1" applyAlignment="1">
      <alignment vertical="center" shrinkToFit="1"/>
    </xf>
    <xf numFmtId="0" fontId="2" fillId="0" borderId="35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0" fillId="0" borderId="45" xfId="0" applyBorder="1">
      <alignment vertical="center"/>
    </xf>
    <xf numFmtId="0" fontId="0" fillId="0" borderId="0" xfId="0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Fill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4" fontId="2" fillId="0" borderId="0" xfId="0" applyNumberFormat="1" applyFont="1" applyAlignment="1">
      <alignment vertical="center" shrinkToFit="1"/>
    </xf>
    <xf numFmtId="14" fontId="2" fillId="0" borderId="0" xfId="0" applyNumberFormat="1" applyFont="1" applyAlignment="1">
      <alignment shrinkToFit="1"/>
    </xf>
    <xf numFmtId="176" fontId="2" fillId="0" borderId="45" xfId="0" applyNumberFormat="1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2" fillId="0" borderId="45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176" fontId="2" fillId="0" borderId="34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 applyProtection="1">
      <alignment vertical="center" shrinkToFit="1"/>
    </xf>
    <xf numFmtId="176" fontId="2" fillId="0" borderId="21" xfId="0" applyNumberFormat="1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0" fontId="6" fillId="0" borderId="8" xfId="0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vertical="center" wrapText="1" shrinkToFit="1"/>
    </xf>
    <xf numFmtId="0" fontId="9" fillId="0" borderId="9" xfId="0" applyFont="1" applyFill="1" applyBorder="1" applyAlignment="1">
      <alignment vertical="center" wrapText="1" shrinkToFit="1"/>
    </xf>
    <xf numFmtId="0" fontId="6" fillId="0" borderId="22" xfId="0" applyFont="1" applyFill="1" applyBorder="1" applyAlignment="1">
      <alignment vertical="center" wrapText="1" shrinkToFit="1"/>
    </xf>
    <xf numFmtId="0" fontId="9" fillId="0" borderId="9" xfId="0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2" fillId="0" borderId="45" xfId="0" applyNumberFormat="1" applyFont="1" applyFill="1" applyBorder="1" applyAlignment="1">
      <alignment vertical="center" shrinkToFit="1"/>
    </xf>
    <xf numFmtId="0" fontId="2" fillId="0" borderId="45" xfId="0" applyFont="1" applyFill="1" applyBorder="1" applyAlignment="1" applyProtection="1">
      <alignment vertical="center" shrinkToFit="1"/>
    </xf>
    <xf numFmtId="49" fontId="2" fillId="0" borderId="45" xfId="0" applyNumberFormat="1" applyFont="1" applyFill="1" applyBorder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9" fillId="0" borderId="35" xfId="0" applyFont="1" applyFill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49" fontId="2" fillId="3" borderId="12" xfId="0" applyNumberFormat="1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26" xfId="0" applyFont="1" applyFill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vertical="center" shrinkToFit="1"/>
    </xf>
    <xf numFmtId="0" fontId="2" fillId="3" borderId="27" xfId="0" applyFont="1" applyFill="1" applyBorder="1" applyAlignment="1">
      <alignment vertical="center" shrinkToFit="1"/>
    </xf>
    <xf numFmtId="49" fontId="2" fillId="3" borderId="27" xfId="0" applyNumberFormat="1" applyFont="1" applyFill="1" applyBorder="1" applyAlignment="1">
      <alignment vertical="center" shrinkToFit="1"/>
    </xf>
    <xf numFmtId="0" fontId="2" fillId="4" borderId="8" xfId="0" applyFont="1" applyFill="1" applyBorder="1" applyAlignment="1">
      <alignment vertical="center" shrinkToFit="1"/>
    </xf>
    <xf numFmtId="176" fontId="2" fillId="4" borderId="38" xfId="0" applyNumberFormat="1" applyFont="1" applyFill="1" applyBorder="1" applyAlignment="1">
      <alignment vertical="center" shrinkToFit="1"/>
    </xf>
    <xf numFmtId="0" fontId="2" fillId="4" borderId="35" xfId="0" applyFont="1" applyFill="1" applyBorder="1" applyAlignment="1">
      <alignment vertical="center" shrinkToFit="1"/>
    </xf>
    <xf numFmtId="49" fontId="2" fillId="4" borderId="8" xfId="0" applyNumberFormat="1" applyFont="1" applyFill="1" applyBorder="1" applyAlignment="1" applyProtection="1">
      <alignment vertical="center" shrinkToFit="1"/>
    </xf>
    <xf numFmtId="0" fontId="2" fillId="0" borderId="31" xfId="0" applyFont="1" applyFill="1" applyBorder="1" applyAlignment="1" applyProtection="1">
      <alignment vertical="center" shrinkToFit="1"/>
    </xf>
    <xf numFmtId="0" fontId="2" fillId="6" borderId="8" xfId="0" applyFont="1" applyFill="1" applyBorder="1" applyAlignment="1">
      <alignment vertical="center" shrinkToFit="1"/>
    </xf>
    <xf numFmtId="176" fontId="2" fillId="6" borderId="34" xfId="0" applyNumberFormat="1" applyFont="1" applyFill="1" applyBorder="1" applyAlignment="1">
      <alignment vertical="center" shrinkToFit="1"/>
    </xf>
    <xf numFmtId="0" fontId="14" fillId="0" borderId="8" xfId="0" applyFont="1" applyFill="1" applyBorder="1" applyAlignment="1">
      <alignment vertical="center" shrinkToFit="1"/>
    </xf>
    <xf numFmtId="0" fontId="2" fillId="0" borderId="20" xfId="0" applyFont="1" applyFill="1" applyBorder="1" applyAlignment="1" applyProtection="1">
      <alignment vertical="center" shrinkToFit="1"/>
    </xf>
    <xf numFmtId="0" fontId="18" fillId="0" borderId="9" xfId="0" applyFont="1" applyFill="1" applyBorder="1" applyAlignment="1">
      <alignment vertical="center" wrapText="1" shrinkToFit="1"/>
    </xf>
    <xf numFmtId="0" fontId="18" fillId="4" borderId="9" xfId="0" applyFont="1" applyFill="1" applyBorder="1" applyAlignment="1">
      <alignment vertical="center" shrinkToFit="1"/>
    </xf>
    <xf numFmtId="0" fontId="20" fillId="4" borderId="9" xfId="0" applyFont="1" applyFill="1" applyBorder="1" applyAlignment="1">
      <alignment horizontal="left" vertical="center" shrinkToFit="1"/>
    </xf>
    <xf numFmtId="0" fontId="2" fillId="6" borderId="35" xfId="0" applyFont="1" applyFill="1" applyBorder="1" applyAlignment="1" applyProtection="1">
      <alignment vertical="center" shrinkToFit="1"/>
    </xf>
    <xf numFmtId="0" fontId="2" fillId="6" borderId="8" xfId="0" applyFont="1" applyFill="1" applyBorder="1" applyAlignment="1" applyProtection="1">
      <alignment vertical="center" shrinkToFit="1"/>
    </xf>
    <xf numFmtId="0" fontId="18" fillId="6" borderId="9" xfId="0" applyFont="1" applyFill="1" applyBorder="1" applyAlignment="1">
      <alignment vertical="center" wrapText="1" shrinkToFit="1"/>
    </xf>
    <xf numFmtId="176" fontId="2" fillId="6" borderId="38" xfId="0" applyNumberFormat="1" applyFont="1" applyFill="1" applyBorder="1" applyAlignment="1">
      <alignment vertical="center" shrinkToFit="1"/>
    </xf>
    <xf numFmtId="0" fontId="2" fillId="6" borderId="35" xfId="0" applyFont="1" applyFill="1" applyBorder="1" applyAlignment="1">
      <alignment vertical="center" shrinkToFit="1"/>
    </xf>
    <xf numFmtId="49" fontId="2" fillId="6" borderId="8" xfId="0" applyNumberFormat="1" applyFont="1" applyFill="1" applyBorder="1" applyAlignment="1" applyProtection="1">
      <alignment vertical="center" shrinkToFit="1"/>
    </xf>
    <xf numFmtId="0" fontId="18" fillId="6" borderId="8" xfId="0" applyFont="1" applyFill="1" applyBorder="1" applyAlignment="1">
      <alignment vertical="center" shrinkToFit="1"/>
    </xf>
    <xf numFmtId="0" fontId="18" fillId="6" borderId="9" xfId="0" applyFont="1" applyFill="1" applyBorder="1" applyAlignment="1">
      <alignment vertical="center" shrinkToFit="1"/>
    </xf>
    <xf numFmtId="176" fontId="2" fillId="6" borderId="7" xfId="0" applyNumberFormat="1" applyFont="1" applyFill="1" applyBorder="1" applyAlignment="1">
      <alignment vertical="center" shrinkToFit="1"/>
    </xf>
    <xf numFmtId="176" fontId="2" fillId="6" borderId="21" xfId="0" applyNumberFormat="1" applyFont="1" applyFill="1" applyBorder="1" applyAlignment="1">
      <alignment vertical="center" shrinkToFit="1"/>
    </xf>
    <xf numFmtId="0" fontId="2" fillId="6" borderId="20" xfId="0" applyFont="1" applyFill="1" applyBorder="1" applyAlignment="1" applyProtection="1">
      <alignment vertical="center" shrinkToFit="1"/>
    </xf>
    <xf numFmtId="0" fontId="2" fillId="7" borderId="8" xfId="0" applyFont="1" applyFill="1" applyBorder="1" applyAlignment="1">
      <alignment vertical="center" shrinkToFit="1"/>
    </xf>
    <xf numFmtId="0" fontId="2" fillId="7" borderId="8" xfId="0" applyFont="1" applyFill="1" applyBorder="1" applyAlignment="1" applyProtection="1">
      <alignment vertical="center" shrinkToFit="1"/>
    </xf>
    <xf numFmtId="0" fontId="2" fillId="7" borderId="35" xfId="0" applyFont="1" applyFill="1" applyBorder="1" applyAlignment="1">
      <alignment vertical="center" shrinkToFit="1"/>
    </xf>
    <xf numFmtId="0" fontId="2" fillId="7" borderId="35" xfId="0" applyFont="1" applyFill="1" applyBorder="1" applyAlignment="1" applyProtection="1">
      <alignment vertical="center" shrinkToFit="1"/>
    </xf>
    <xf numFmtId="49" fontId="2" fillId="7" borderId="8" xfId="0" applyNumberFormat="1" applyFont="1" applyFill="1" applyBorder="1" applyAlignment="1" applyProtection="1">
      <alignment vertical="center" shrinkToFit="1"/>
    </xf>
    <xf numFmtId="49" fontId="18" fillId="6" borderId="8" xfId="0" applyNumberFormat="1" applyFont="1" applyFill="1" applyBorder="1" applyAlignment="1" applyProtection="1">
      <alignment vertical="center" shrinkToFit="1"/>
    </xf>
    <xf numFmtId="176" fontId="2" fillId="7" borderId="38" xfId="0" applyNumberFormat="1" applyFont="1" applyFill="1" applyBorder="1" applyAlignment="1">
      <alignment vertical="center" shrinkToFit="1"/>
    </xf>
    <xf numFmtId="0" fontId="2" fillId="6" borderId="22" xfId="0" applyFont="1" applyFill="1" applyBorder="1" applyAlignment="1">
      <alignment vertical="center" shrinkToFit="1"/>
    </xf>
    <xf numFmtId="0" fontId="2" fillId="6" borderId="2" xfId="0" applyFont="1" applyFill="1" applyBorder="1" applyAlignment="1">
      <alignment vertical="center" shrinkToFit="1"/>
    </xf>
    <xf numFmtId="0" fontId="2" fillId="6" borderId="2" xfId="0" applyFont="1" applyFill="1" applyBorder="1" applyAlignment="1" applyProtection="1">
      <alignment vertical="center" shrinkToFit="1"/>
    </xf>
    <xf numFmtId="0" fontId="2" fillId="7" borderId="8" xfId="0" applyFont="1" applyFill="1" applyBorder="1" applyAlignment="1">
      <alignment vertical="center" wrapText="1" shrinkToFit="1"/>
    </xf>
    <xf numFmtId="0" fontId="2" fillId="6" borderId="8" xfId="0" applyFont="1" applyFill="1" applyBorder="1" applyAlignment="1">
      <alignment vertical="center" wrapText="1" shrinkToFit="1"/>
    </xf>
    <xf numFmtId="0" fontId="14" fillId="6" borderId="8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vertical="center" wrapText="1" shrinkToFit="1"/>
    </xf>
    <xf numFmtId="176" fontId="2" fillId="6" borderId="1" xfId="0" applyNumberFormat="1" applyFont="1" applyFill="1" applyBorder="1" applyAlignment="1">
      <alignment vertical="center" shrinkToFit="1"/>
    </xf>
    <xf numFmtId="0" fontId="14" fillId="6" borderId="2" xfId="0" applyFont="1" applyFill="1" applyBorder="1" applyAlignment="1">
      <alignment vertical="center" shrinkToFit="1"/>
    </xf>
    <xf numFmtId="0" fontId="18" fillId="6" borderId="3" xfId="0" applyFont="1" applyFill="1" applyBorder="1" applyAlignment="1">
      <alignment vertical="center" shrinkToFit="1"/>
    </xf>
    <xf numFmtId="0" fontId="2" fillId="6" borderId="8" xfId="0" applyFont="1" applyFill="1" applyBorder="1" applyAlignment="1" applyProtection="1">
      <alignment horizontal="center" vertical="center" shrinkToFit="1"/>
    </xf>
    <xf numFmtId="0" fontId="2" fillId="6" borderId="9" xfId="0" applyFont="1" applyFill="1" applyBorder="1" applyAlignment="1">
      <alignment vertical="center" shrinkToFit="1"/>
    </xf>
    <xf numFmtId="0" fontId="2" fillId="6" borderId="21" xfId="0" applyFont="1" applyFill="1" applyBorder="1" applyAlignment="1">
      <alignment vertical="center" shrinkToFit="1"/>
    </xf>
    <xf numFmtId="0" fontId="17" fillId="0" borderId="8" xfId="0" applyFont="1" applyFill="1" applyBorder="1" applyAlignment="1">
      <alignment vertical="center" wrapText="1" shrinkToFit="1"/>
    </xf>
    <xf numFmtId="0" fontId="14" fillId="7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wrapText="1" shrinkToFit="1"/>
    </xf>
    <xf numFmtId="0" fontId="9" fillId="0" borderId="22" xfId="0" applyFont="1" applyFill="1" applyBorder="1" applyAlignment="1">
      <alignment vertical="center" wrapText="1" shrinkToFit="1"/>
    </xf>
    <xf numFmtId="0" fontId="6" fillId="7" borderId="9" xfId="0" applyFont="1" applyFill="1" applyBorder="1" applyAlignment="1">
      <alignment vertical="center" wrapText="1" shrinkToFit="1"/>
    </xf>
    <xf numFmtId="0" fontId="2" fillId="0" borderId="17" xfId="0" applyFont="1" applyFill="1" applyBorder="1" applyAlignment="1">
      <alignment vertical="center" shrinkToFit="1"/>
    </xf>
    <xf numFmtId="0" fontId="2" fillId="6" borderId="9" xfId="0" applyFont="1" applyFill="1" applyBorder="1" applyAlignment="1">
      <alignment vertical="center" wrapText="1" shrinkToFit="1"/>
    </xf>
    <xf numFmtId="0" fontId="2" fillId="7" borderId="9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0" fontId="2" fillId="6" borderId="31" xfId="0" applyFont="1" applyFill="1" applyBorder="1" applyAlignment="1">
      <alignment vertical="center" shrinkToFit="1"/>
    </xf>
    <xf numFmtId="0" fontId="2" fillId="6" borderId="31" xfId="0" applyFont="1" applyFill="1" applyBorder="1" applyAlignment="1" applyProtection="1">
      <alignment vertical="center" shrinkToFit="1"/>
    </xf>
    <xf numFmtId="49" fontId="2" fillId="0" borderId="35" xfId="0" applyNumberFormat="1" applyFont="1" applyFill="1" applyBorder="1" applyAlignment="1" applyProtection="1">
      <alignment vertical="center" shrinkToFit="1"/>
    </xf>
    <xf numFmtId="0" fontId="2" fillId="6" borderId="20" xfId="0" applyFont="1" applyFill="1" applyBorder="1" applyAlignment="1">
      <alignment vertical="center" shrinkToFit="1"/>
    </xf>
    <xf numFmtId="0" fontId="6" fillId="6" borderId="8" xfId="0" applyFont="1" applyFill="1" applyBorder="1" applyAlignment="1">
      <alignment vertical="center" wrapText="1" shrinkToFit="1"/>
    </xf>
    <xf numFmtId="0" fontId="9" fillId="6" borderId="8" xfId="0" applyFont="1" applyFill="1" applyBorder="1" applyAlignment="1">
      <alignment vertical="center" wrapText="1" shrinkToFit="1"/>
    </xf>
    <xf numFmtId="0" fontId="2" fillId="0" borderId="17" xfId="0" applyFont="1" applyFill="1" applyBorder="1" applyAlignment="1">
      <alignment vertical="center" wrapText="1" shrinkToFit="1"/>
    </xf>
    <xf numFmtId="0" fontId="14" fillId="6" borderId="8" xfId="0" applyFont="1" applyFill="1" applyBorder="1" applyAlignment="1">
      <alignment vertical="center" wrapText="1" shrinkToFit="1"/>
    </xf>
    <xf numFmtId="0" fontId="14" fillId="6" borderId="22" xfId="0" applyFont="1" applyFill="1" applyBorder="1" applyAlignment="1">
      <alignment vertical="center" shrinkToFit="1"/>
    </xf>
    <xf numFmtId="0" fontId="18" fillId="6" borderId="17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vertical="center" wrapText="1" shrinkToFit="1"/>
    </xf>
    <xf numFmtId="176" fontId="2" fillId="6" borderId="44" xfId="0" applyNumberFormat="1" applyFont="1" applyFill="1" applyBorder="1" applyAlignment="1">
      <alignment vertical="center" shrinkToFit="1"/>
    </xf>
    <xf numFmtId="0" fontId="18" fillId="6" borderId="51" xfId="0" applyFont="1" applyFill="1" applyBorder="1" applyAlignment="1">
      <alignment vertical="center" shrinkToFit="1"/>
    </xf>
    <xf numFmtId="0" fontId="2" fillId="3" borderId="57" xfId="0" applyFont="1" applyFill="1" applyBorder="1" applyAlignment="1">
      <alignment horizontal="center" vertical="center" shrinkToFit="1"/>
    </xf>
    <xf numFmtId="0" fontId="25" fillId="6" borderId="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14" fillId="0" borderId="17" xfId="0" applyFont="1" applyFill="1" applyBorder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17" fillId="0" borderId="9" xfId="0" applyFont="1" applyFill="1" applyBorder="1" applyAlignment="1">
      <alignment vertical="center" wrapText="1" shrinkToFit="1"/>
    </xf>
    <xf numFmtId="0" fontId="2" fillId="6" borderId="48" xfId="0" applyFont="1" applyFill="1" applyBorder="1" applyAlignment="1">
      <alignment vertical="center" shrinkToFit="1"/>
    </xf>
    <xf numFmtId="176" fontId="2" fillId="7" borderId="34" xfId="0" applyNumberFormat="1" applyFont="1" applyFill="1" applyBorder="1" applyAlignment="1">
      <alignment vertical="center" shrinkToFit="1"/>
    </xf>
    <xf numFmtId="0" fontId="6" fillId="7" borderId="22" xfId="0" applyFont="1" applyFill="1" applyBorder="1" applyAlignment="1">
      <alignment vertical="center" wrapText="1" shrinkToFit="1"/>
    </xf>
    <xf numFmtId="0" fontId="6" fillId="6" borderId="22" xfId="0" applyFont="1" applyFill="1" applyBorder="1" applyAlignment="1">
      <alignment vertical="center" wrapText="1" shrinkToFit="1"/>
    </xf>
    <xf numFmtId="0" fontId="2" fillId="0" borderId="0" xfId="0" applyFont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vertical="center" shrinkToFit="1"/>
    </xf>
    <xf numFmtId="0" fontId="9" fillId="6" borderId="9" xfId="0" applyFont="1" applyFill="1" applyBorder="1" applyAlignment="1">
      <alignment vertical="center" shrinkToFit="1"/>
    </xf>
    <xf numFmtId="0" fontId="2" fillId="7" borderId="2" xfId="0" applyFont="1" applyFill="1" applyBorder="1" applyAlignment="1" applyProtection="1">
      <alignment vertical="center" shrinkToFit="1"/>
    </xf>
    <xf numFmtId="0" fontId="6" fillId="0" borderId="17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vertical="center" wrapText="1" shrinkToFit="1"/>
    </xf>
    <xf numFmtId="0" fontId="2" fillId="6" borderId="17" xfId="0" applyFont="1" applyFill="1" applyBorder="1" applyAlignment="1">
      <alignment vertical="center" shrinkToFit="1"/>
    </xf>
    <xf numFmtId="0" fontId="14" fillId="0" borderId="31" xfId="0" applyFont="1" applyFill="1" applyBorder="1" applyAlignment="1">
      <alignment vertical="center" shrinkToFit="1"/>
    </xf>
    <xf numFmtId="0" fontId="9" fillId="6" borderId="9" xfId="0" applyFont="1" applyFill="1" applyBorder="1" applyAlignment="1">
      <alignment vertical="center" wrapText="1" shrinkToFit="1"/>
    </xf>
    <xf numFmtId="176" fontId="2" fillId="2" borderId="7" xfId="0" applyNumberFormat="1" applyFont="1" applyFill="1" applyBorder="1" applyAlignment="1">
      <alignment vertical="center" shrinkToFit="1"/>
    </xf>
    <xf numFmtId="0" fontId="2" fillId="0" borderId="53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vertical="center" shrinkToFit="1"/>
    </xf>
    <xf numFmtId="0" fontId="2" fillId="2" borderId="35" xfId="0" applyFont="1" applyFill="1" applyBorder="1" applyAlignment="1" applyProtection="1">
      <alignment horizontal="center" vertical="center" shrinkToFit="1"/>
    </xf>
    <xf numFmtId="0" fontId="2" fillId="2" borderId="48" xfId="0" applyFont="1" applyFill="1" applyBorder="1" applyAlignment="1">
      <alignment vertical="center" shrinkToFit="1"/>
    </xf>
    <xf numFmtId="0" fontId="14" fillId="7" borderId="9" xfId="0" applyFont="1" applyFill="1" applyBorder="1" applyAlignment="1">
      <alignment vertical="center" shrinkToFit="1"/>
    </xf>
    <xf numFmtId="0" fontId="14" fillId="6" borderId="9" xfId="0" applyFont="1" applyFill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6" fillId="6" borderId="9" xfId="0" applyFont="1" applyFill="1" applyBorder="1" applyAlignment="1">
      <alignment vertical="center" wrapText="1" shrinkToFit="1"/>
    </xf>
    <xf numFmtId="0" fontId="25" fillId="0" borderId="8" xfId="0" applyFont="1" applyFill="1" applyBorder="1" applyAlignment="1">
      <alignment vertical="center" shrinkToFit="1"/>
    </xf>
    <xf numFmtId="0" fontId="25" fillId="0" borderId="8" xfId="0" applyFont="1" applyFill="1" applyBorder="1" applyAlignment="1" applyProtection="1">
      <alignment vertical="center" shrinkToFit="1"/>
    </xf>
    <xf numFmtId="176" fontId="14" fillId="0" borderId="34" xfId="0" applyNumberFormat="1" applyFont="1" applyFill="1" applyBorder="1" applyAlignment="1">
      <alignment vertical="center" shrinkToFit="1"/>
    </xf>
    <xf numFmtId="0" fontId="14" fillId="0" borderId="22" xfId="0" applyFont="1" applyFill="1" applyBorder="1" applyAlignment="1">
      <alignment vertical="center" wrapText="1" shrinkToFit="1"/>
    </xf>
    <xf numFmtId="0" fontId="17" fillId="0" borderId="9" xfId="0" applyFont="1" applyFill="1" applyBorder="1" applyAlignment="1">
      <alignment horizontal="left" vertical="center" wrapText="1" shrinkToFit="1"/>
    </xf>
    <xf numFmtId="0" fontId="14" fillId="6" borderId="9" xfId="0" applyFont="1" applyFill="1" applyBorder="1" applyAlignment="1">
      <alignment vertical="center" wrapText="1" shrinkToFit="1"/>
    </xf>
    <xf numFmtId="0" fontId="22" fillId="0" borderId="17" xfId="0" applyFont="1" applyFill="1" applyBorder="1" applyAlignment="1">
      <alignment vertical="center" shrinkToFit="1"/>
    </xf>
    <xf numFmtId="0" fontId="14" fillId="0" borderId="14" xfId="0" applyFont="1" applyFill="1" applyBorder="1" applyAlignment="1">
      <alignment vertical="center" shrinkToFit="1"/>
    </xf>
    <xf numFmtId="0" fontId="2" fillId="0" borderId="35" xfId="0" applyFont="1" applyFill="1" applyBorder="1" applyAlignment="1">
      <alignment vertical="center" wrapText="1" shrinkToFit="1"/>
    </xf>
    <xf numFmtId="49" fontId="12" fillId="0" borderId="8" xfId="0" applyNumberFormat="1" applyFont="1" applyFill="1" applyBorder="1" applyAlignment="1" applyProtection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31" xfId="0" applyFont="1" applyFill="1" applyBorder="1" applyAlignment="1">
      <alignment vertical="center" wrapText="1" shrinkToFit="1"/>
    </xf>
    <xf numFmtId="0" fontId="14" fillId="6" borderId="17" xfId="0" applyFont="1" applyFill="1" applyBorder="1" applyAlignment="1">
      <alignment vertical="center" wrapText="1" shrinkToFit="1"/>
    </xf>
    <xf numFmtId="0" fontId="2" fillId="6" borderId="35" xfId="0" applyFont="1" applyFill="1" applyBorder="1" applyAlignment="1" applyProtection="1">
      <alignment horizontal="center" vertical="center" shrinkToFit="1"/>
    </xf>
    <xf numFmtId="0" fontId="2" fillId="0" borderId="32" xfId="0" applyFont="1" applyFill="1" applyBorder="1" applyAlignment="1">
      <alignment vertical="center" shrinkToFit="1"/>
    </xf>
    <xf numFmtId="0" fontId="17" fillId="6" borderId="9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14" fontId="2" fillId="6" borderId="35" xfId="0" applyNumberFormat="1" applyFont="1" applyFill="1" applyBorder="1" applyAlignment="1" applyProtection="1">
      <alignment horizontal="center" vertical="center" shrinkToFit="1"/>
    </xf>
    <xf numFmtId="0" fontId="2" fillId="7" borderId="35" xfId="0" applyFont="1" applyFill="1" applyBorder="1" applyAlignment="1" applyProtection="1">
      <alignment horizontal="center" vertical="center" shrinkToFit="1"/>
    </xf>
    <xf numFmtId="0" fontId="14" fillId="0" borderId="35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 applyProtection="1">
      <alignment horizontal="center" vertical="center" shrinkToFit="1"/>
    </xf>
    <xf numFmtId="0" fontId="2" fillId="6" borderId="2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6" borderId="2" xfId="0" applyFont="1" applyFill="1" applyBorder="1" applyAlignment="1" applyProtection="1">
      <alignment horizontal="center" vertical="center" shrinkToFit="1"/>
    </xf>
    <xf numFmtId="0" fontId="14" fillId="0" borderId="17" xfId="0" applyFont="1" applyFill="1" applyBorder="1" applyAlignment="1">
      <alignment vertical="center" shrinkToFit="1"/>
    </xf>
    <xf numFmtId="0" fontId="9" fillId="6" borderId="22" xfId="0" applyFont="1" applyFill="1" applyBorder="1" applyAlignment="1">
      <alignment vertical="center" wrapText="1" shrinkToFit="1"/>
    </xf>
    <xf numFmtId="0" fontId="2" fillId="0" borderId="9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>
      <alignment horizontal="left" vertical="center" wrapText="1" shrinkToFit="1"/>
    </xf>
    <xf numFmtId="0" fontId="16" fillId="0" borderId="17" xfId="0" applyFont="1" applyFill="1" applyBorder="1" applyAlignment="1">
      <alignment horizontal="left" vertical="center" wrapText="1" shrinkToFit="1"/>
    </xf>
    <xf numFmtId="0" fontId="14" fillId="0" borderId="17" xfId="0" applyFont="1" applyFill="1" applyBorder="1" applyAlignment="1">
      <alignment horizontal="left" vertical="center" wrapText="1" shrinkToFit="1"/>
    </xf>
    <xf numFmtId="0" fontId="2" fillId="6" borderId="51" xfId="0" applyFont="1" applyFill="1" applyBorder="1" applyAlignment="1">
      <alignment vertical="center" wrapText="1" shrinkToFit="1"/>
    </xf>
    <xf numFmtId="0" fontId="5" fillId="0" borderId="9" xfId="0" applyFont="1" applyFill="1" applyBorder="1" applyAlignment="1">
      <alignment vertical="center" shrinkToFit="1"/>
    </xf>
    <xf numFmtId="0" fontId="14" fillId="6" borderId="20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wrapText="1" shrinkToFit="1"/>
    </xf>
    <xf numFmtId="0" fontId="27" fillId="0" borderId="8" xfId="0" applyFont="1" applyFill="1" applyBorder="1" applyAlignment="1">
      <alignment vertical="center" wrapText="1" shrinkToFit="1"/>
    </xf>
    <xf numFmtId="0" fontId="12" fillId="0" borderId="32" xfId="0" applyFont="1" applyFill="1" applyBorder="1" applyAlignment="1">
      <alignment vertical="center" shrinkToFit="1"/>
    </xf>
    <xf numFmtId="0" fontId="2" fillId="0" borderId="38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left" vertical="center" shrinkToFit="1"/>
    </xf>
    <xf numFmtId="0" fontId="2" fillId="6" borderId="17" xfId="0" applyFont="1" applyFill="1" applyBorder="1" applyAlignment="1">
      <alignment horizontal="left" vertical="center" wrapText="1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6" borderId="35" xfId="0" applyFont="1" applyFill="1" applyBorder="1" applyAlignment="1">
      <alignment vertical="center" wrapText="1" shrinkToFit="1"/>
    </xf>
    <xf numFmtId="0" fontId="9" fillId="0" borderId="17" xfId="0" applyFont="1" applyFill="1" applyBorder="1" applyAlignment="1">
      <alignment vertical="center" wrapText="1" shrinkToFit="1"/>
    </xf>
    <xf numFmtId="0" fontId="17" fillId="6" borderId="9" xfId="0" applyFont="1" applyFill="1" applyBorder="1" applyAlignment="1">
      <alignment vertical="center" wrapText="1" shrinkToFit="1"/>
    </xf>
    <xf numFmtId="0" fontId="6" fillId="0" borderId="17" xfId="0" applyFont="1" applyFill="1" applyBorder="1" applyAlignment="1">
      <alignment vertical="center" wrapText="1" shrinkToFit="1"/>
    </xf>
    <xf numFmtId="0" fontId="9" fillId="0" borderId="17" xfId="0" applyFont="1" applyFill="1" applyBorder="1" applyAlignment="1">
      <alignment vertical="center" shrinkToFit="1"/>
    </xf>
    <xf numFmtId="0" fontId="26" fillId="0" borderId="9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wrapText="1" shrinkToFit="1"/>
    </xf>
    <xf numFmtId="176" fontId="2" fillId="0" borderId="4" xfId="0" applyNumberFormat="1" applyFont="1" applyFill="1" applyBorder="1" applyAlignment="1">
      <alignment vertical="center" shrinkToFit="1"/>
    </xf>
    <xf numFmtId="0" fontId="17" fillId="6" borderId="8" xfId="0" applyFont="1" applyFill="1" applyBorder="1" applyAlignment="1">
      <alignment vertical="center" shrinkToFit="1"/>
    </xf>
    <xf numFmtId="0" fontId="2" fillId="6" borderId="31" xfId="0" applyFont="1" applyFill="1" applyBorder="1" applyAlignment="1">
      <alignment vertical="center" wrapText="1" shrinkToFit="1"/>
    </xf>
    <xf numFmtId="0" fontId="6" fillId="6" borderId="9" xfId="0" applyFont="1" applyFill="1" applyBorder="1" applyAlignment="1">
      <alignment vertical="center" shrinkToFit="1"/>
    </xf>
    <xf numFmtId="0" fontId="21" fillId="6" borderId="9" xfId="0" applyFont="1" applyFill="1" applyBorder="1" applyAlignment="1">
      <alignment vertical="center" shrinkToFit="1"/>
    </xf>
    <xf numFmtId="0" fontId="14" fillId="6" borderId="17" xfId="0" applyFont="1" applyFill="1" applyBorder="1" applyAlignment="1">
      <alignment vertical="center" shrinkToFit="1"/>
    </xf>
    <xf numFmtId="0" fontId="2" fillId="7" borderId="36" xfId="0" applyFont="1" applyFill="1" applyBorder="1" applyAlignment="1">
      <alignment vertical="center" shrinkToFit="1"/>
    </xf>
    <xf numFmtId="176" fontId="2" fillId="7" borderId="30" xfId="0" applyNumberFormat="1" applyFont="1" applyFill="1" applyBorder="1" applyAlignment="1">
      <alignment vertical="center" shrinkToFit="1"/>
    </xf>
    <xf numFmtId="0" fontId="2" fillId="7" borderId="31" xfId="0" applyFont="1" applyFill="1" applyBorder="1" applyAlignment="1">
      <alignment vertical="center" shrinkToFit="1"/>
    </xf>
    <xf numFmtId="0" fontId="2" fillId="7" borderId="8" xfId="0" applyFont="1" applyFill="1" applyBorder="1" applyAlignment="1" applyProtection="1">
      <alignment horizontal="center" vertical="center" shrinkToFit="1"/>
    </xf>
    <xf numFmtId="0" fontId="2" fillId="7" borderId="31" xfId="0" applyFont="1" applyFill="1" applyBorder="1" applyAlignment="1" applyProtection="1">
      <alignment vertical="center" shrinkToFit="1"/>
    </xf>
    <xf numFmtId="0" fontId="2" fillId="7" borderId="20" xfId="0" applyFont="1" applyFill="1" applyBorder="1" applyAlignment="1">
      <alignment vertical="center" shrinkToFit="1"/>
    </xf>
    <xf numFmtId="0" fontId="2" fillId="7" borderId="0" xfId="0" applyFont="1" applyFill="1" applyAlignment="1">
      <alignment vertical="center" shrinkToFit="1"/>
    </xf>
    <xf numFmtId="176" fontId="2" fillId="7" borderId="7" xfId="0" applyNumberFormat="1" applyFont="1" applyFill="1" applyBorder="1" applyAlignment="1">
      <alignment vertical="center" shrinkToFit="1"/>
    </xf>
    <xf numFmtId="49" fontId="2" fillId="7" borderId="35" xfId="0" applyNumberFormat="1" applyFont="1" applyFill="1" applyBorder="1" applyAlignment="1" applyProtection="1">
      <alignment vertical="center" shrinkToFit="1"/>
    </xf>
    <xf numFmtId="0" fontId="2" fillId="7" borderId="53" xfId="0" applyFont="1" applyFill="1" applyBorder="1" applyAlignment="1">
      <alignment vertical="center" shrinkToFit="1"/>
    </xf>
    <xf numFmtId="176" fontId="2" fillId="7" borderId="21" xfId="0" applyNumberFormat="1" applyFont="1" applyFill="1" applyBorder="1" applyAlignment="1">
      <alignment vertical="center" shrinkToFit="1"/>
    </xf>
    <xf numFmtId="0" fontId="24" fillId="7" borderId="8" xfId="0" applyFont="1" applyFill="1" applyBorder="1" applyAlignment="1">
      <alignment vertical="center" wrapText="1" shrinkToFit="1"/>
    </xf>
    <xf numFmtId="0" fontId="2" fillId="7" borderId="17" xfId="0" applyFont="1" applyFill="1" applyBorder="1" applyAlignment="1">
      <alignment vertical="center" shrinkToFit="1"/>
    </xf>
    <xf numFmtId="0" fontId="2" fillId="6" borderId="20" xfId="0" applyFont="1" applyFill="1" applyBorder="1" applyAlignment="1">
      <alignment vertical="center" wrapText="1" shrinkToFit="1"/>
    </xf>
    <xf numFmtId="0" fontId="17" fillId="7" borderId="22" xfId="0" applyFont="1" applyFill="1" applyBorder="1" applyAlignment="1">
      <alignment vertical="center" wrapText="1" shrinkToFit="1"/>
    </xf>
    <xf numFmtId="0" fontId="14" fillId="0" borderId="5" xfId="0" applyFont="1" applyFill="1" applyBorder="1" applyAlignment="1">
      <alignment vertical="center" wrapText="1" shrinkToFit="1"/>
    </xf>
    <xf numFmtId="0" fontId="14" fillId="7" borderId="17" xfId="0" applyFont="1" applyFill="1" applyBorder="1" applyAlignment="1">
      <alignment vertical="center" shrinkToFit="1"/>
    </xf>
    <xf numFmtId="56" fontId="17" fillId="7" borderId="9" xfId="0" applyNumberFormat="1" applyFont="1" applyFill="1" applyBorder="1" applyAlignment="1">
      <alignment vertical="center" wrapText="1" shrinkToFit="1"/>
    </xf>
    <xf numFmtId="49" fontId="2" fillId="6" borderId="31" xfId="0" applyNumberFormat="1" applyFont="1" applyFill="1" applyBorder="1" applyAlignment="1" applyProtection="1">
      <alignment vertical="center" shrinkToFit="1"/>
    </xf>
    <xf numFmtId="0" fontId="9" fillId="7" borderId="9" xfId="0" applyFont="1" applyFill="1" applyBorder="1" applyAlignment="1">
      <alignment vertical="center" wrapText="1" shrinkToFit="1"/>
    </xf>
    <xf numFmtId="0" fontId="14" fillId="7" borderId="8" xfId="0" applyFont="1" applyFill="1" applyBorder="1" applyAlignment="1">
      <alignment vertical="center" wrapText="1" shrinkToFit="1"/>
    </xf>
    <xf numFmtId="0" fontId="17" fillId="7" borderId="9" xfId="0" applyFont="1" applyFill="1" applyBorder="1" applyAlignment="1">
      <alignment vertical="center" shrinkToFit="1"/>
    </xf>
    <xf numFmtId="0" fontId="2" fillId="7" borderId="9" xfId="0" applyFont="1" applyFill="1" applyBorder="1" applyAlignment="1">
      <alignment vertical="center" wrapText="1" shrinkToFit="1"/>
    </xf>
    <xf numFmtId="0" fontId="8" fillId="7" borderId="31" xfId="0" applyFont="1" applyFill="1" applyBorder="1" applyAlignment="1">
      <alignment vertical="center" shrinkToFit="1"/>
    </xf>
    <xf numFmtId="0" fontId="0" fillId="6" borderId="9" xfId="0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horizontal="left" vertical="center" shrinkToFit="1"/>
    </xf>
    <xf numFmtId="0" fontId="2" fillId="6" borderId="17" xfId="0" applyFont="1" applyFill="1" applyBorder="1" applyAlignment="1">
      <alignment vertical="center" wrapText="1" shrinkToFit="1"/>
    </xf>
    <xf numFmtId="0" fontId="2" fillId="7" borderId="35" xfId="0" applyFont="1" applyFill="1" applyBorder="1" applyAlignment="1">
      <alignment horizontal="left" vertical="center" wrapText="1" shrinkToFit="1"/>
    </xf>
    <xf numFmtId="0" fontId="2" fillId="7" borderId="3" xfId="0" applyFont="1" applyFill="1" applyBorder="1" applyAlignment="1">
      <alignment horizontal="left" vertical="center" wrapText="1" shrinkToFit="1"/>
    </xf>
    <xf numFmtId="0" fontId="9" fillId="7" borderId="8" xfId="0" applyFont="1" applyFill="1" applyBorder="1" applyAlignment="1">
      <alignment vertical="center" wrapText="1" shrinkToFit="1"/>
    </xf>
    <xf numFmtId="0" fontId="6" fillId="7" borderId="17" xfId="0" applyFont="1" applyFill="1" applyBorder="1" applyAlignment="1">
      <alignment vertical="center" wrapText="1" shrinkToFit="1"/>
    </xf>
    <xf numFmtId="0" fontId="9" fillId="7" borderId="35" xfId="0" applyFont="1" applyFill="1" applyBorder="1" applyAlignment="1">
      <alignment vertical="center" shrinkToFit="1"/>
    </xf>
    <xf numFmtId="0" fontId="19" fillId="6" borderId="9" xfId="0" applyFont="1" applyFill="1" applyBorder="1" applyAlignment="1">
      <alignment vertical="center" shrinkToFit="1"/>
    </xf>
    <xf numFmtId="0" fontId="2" fillId="6" borderId="27" xfId="0" applyFont="1" applyFill="1" applyBorder="1" applyAlignment="1">
      <alignment vertical="center" shrinkToFit="1"/>
    </xf>
    <xf numFmtId="0" fontId="14" fillId="6" borderId="48" xfId="0" applyFont="1" applyFill="1" applyBorder="1" applyAlignment="1">
      <alignment vertical="center" shrinkToFit="1"/>
    </xf>
    <xf numFmtId="0" fontId="2" fillId="7" borderId="20" xfId="0" applyFont="1" applyFill="1" applyBorder="1" applyAlignment="1" applyProtection="1">
      <alignment horizontal="center" vertical="center" shrinkToFit="1"/>
    </xf>
    <xf numFmtId="0" fontId="2" fillId="7" borderId="20" xfId="0" applyFont="1" applyFill="1" applyBorder="1" applyAlignment="1" applyProtection="1">
      <alignment vertical="center" shrinkToFit="1"/>
    </xf>
    <xf numFmtId="0" fontId="9" fillId="7" borderId="35" xfId="0" applyFont="1" applyFill="1" applyBorder="1" applyAlignment="1">
      <alignment vertical="center" wrapText="1" shrinkToFit="1"/>
    </xf>
    <xf numFmtId="0" fontId="2" fillId="7" borderId="20" xfId="0" applyFont="1" applyFill="1" applyBorder="1" applyAlignment="1">
      <alignment vertical="center" wrapText="1" shrinkToFit="1"/>
    </xf>
    <xf numFmtId="0" fontId="18" fillId="7" borderId="9" xfId="0" applyFont="1" applyFill="1" applyBorder="1" applyAlignment="1">
      <alignment vertical="center" shrinkToFit="1"/>
    </xf>
    <xf numFmtId="0" fontId="14" fillId="7" borderId="17" xfId="0" applyFont="1" applyFill="1" applyBorder="1" applyAlignment="1">
      <alignment vertical="center" wrapText="1" shrinkToFit="1"/>
    </xf>
    <xf numFmtId="0" fontId="14" fillId="7" borderId="20" xfId="0" applyFont="1" applyFill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176" fontId="2" fillId="2" borderId="34" xfId="0" applyNumberFormat="1" applyFont="1" applyFill="1" applyBorder="1" applyAlignment="1">
      <alignment vertical="center" shrinkToFit="1"/>
    </xf>
    <xf numFmtId="14" fontId="2" fillId="2" borderId="35" xfId="0" applyNumberFormat="1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>
      <alignment vertical="center" wrapText="1" shrinkToFit="1"/>
    </xf>
    <xf numFmtId="0" fontId="6" fillId="2" borderId="9" xfId="0" applyFont="1" applyFill="1" applyBorder="1" applyAlignment="1">
      <alignment vertical="center" wrapText="1" shrinkToFit="1"/>
    </xf>
    <xf numFmtId="0" fontId="6" fillId="2" borderId="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wrapText="1" shrinkToFit="1"/>
    </xf>
    <xf numFmtId="0" fontId="17" fillId="2" borderId="9" xfId="0" applyFont="1" applyFill="1" applyBorder="1" applyAlignment="1">
      <alignment vertical="center" shrinkToFit="1"/>
    </xf>
    <xf numFmtId="0" fontId="2" fillId="2" borderId="8" xfId="0" applyFont="1" applyFill="1" applyBorder="1" applyAlignment="1" applyProtection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wrapText="1" shrinkToFit="1"/>
    </xf>
    <xf numFmtId="0" fontId="2" fillId="2" borderId="35" xfId="0" applyFont="1" applyFill="1" applyBorder="1" applyAlignment="1" applyProtection="1">
      <alignment vertical="center" shrinkToFit="1"/>
    </xf>
    <xf numFmtId="0" fontId="18" fillId="2" borderId="9" xfId="0" applyFont="1" applyFill="1" applyBorder="1" applyAlignment="1">
      <alignment vertical="center" shrinkToFit="1"/>
    </xf>
    <xf numFmtId="0" fontId="2" fillId="2" borderId="20" xfId="0" applyFont="1" applyFill="1" applyBorder="1" applyAlignment="1" applyProtection="1">
      <alignment horizontal="center" vertical="center" shrinkToFit="1"/>
    </xf>
    <xf numFmtId="0" fontId="2" fillId="2" borderId="20" xfId="0" applyFont="1" applyFill="1" applyBorder="1" applyAlignment="1" applyProtection="1">
      <alignment vertical="center" shrinkToFit="1"/>
    </xf>
    <xf numFmtId="0" fontId="2" fillId="2" borderId="31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176" fontId="2" fillId="2" borderId="26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27" xfId="0" applyFont="1" applyFill="1" applyBorder="1" applyAlignment="1" applyProtection="1">
      <alignment vertical="center" shrinkToFit="1"/>
    </xf>
    <xf numFmtId="49" fontId="2" fillId="2" borderId="8" xfId="0" applyNumberFormat="1" applyFont="1" applyFill="1" applyBorder="1" applyAlignment="1" applyProtection="1">
      <alignment vertical="center" shrinkToFit="1"/>
    </xf>
    <xf numFmtId="0" fontId="18" fillId="2" borderId="8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176" fontId="2" fillId="2" borderId="21" xfId="0" applyNumberFormat="1" applyFont="1" applyFill="1" applyBorder="1" applyAlignment="1">
      <alignment vertical="center" shrinkToFit="1"/>
    </xf>
    <xf numFmtId="0" fontId="21" fillId="2" borderId="9" xfId="0" applyFont="1" applyFill="1" applyBorder="1" applyAlignment="1">
      <alignment vertical="center" shrinkToFit="1"/>
    </xf>
    <xf numFmtId="0" fontId="18" fillId="2" borderId="17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14" fillId="7" borderId="9" xfId="0" applyFont="1" applyFill="1" applyBorder="1" applyAlignment="1">
      <alignment vertical="center" wrapText="1" shrinkToFit="1"/>
    </xf>
    <xf numFmtId="0" fontId="12" fillId="7" borderId="8" xfId="0" applyFont="1" applyFill="1" applyBorder="1" applyAlignment="1">
      <alignment vertical="center" shrinkToFit="1"/>
    </xf>
    <xf numFmtId="0" fontId="12" fillId="7" borderId="8" xfId="0" applyFont="1" applyFill="1" applyBorder="1" applyAlignment="1" applyProtection="1">
      <alignment vertical="center" shrinkToFit="1"/>
    </xf>
    <xf numFmtId="0" fontId="2" fillId="6" borderId="22" xfId="0" applyFont="1" applyFill="1" applyBorder="1" applyAlignment="1">
      <alignment vertical="center" wrapText="1" shrinkToFit="1"/>
    </xf>
    <xf numFmtId="0" fontId="2" fillId="2" borderId="17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 shrinkToFit="1"/>
    </xf>
    <xf numFmtId="0" fontId="17" fillId="7" borderId="9" xfId="0" applyFont="1" applyFill="1" applyBorder="1" applyAlignment="1">
      <alignment vertical="center" wrapText="1" shrinkToFit="1"/>
    </xf>
    <xf numFmtId="0" fontId="6" fillId="7" borderId="8" xfId="0" applyFont="1" applyFill="1" applyBorder="1" applyAlignment="1">
      <alignment vertical="center" wrapText="1" shrinkToFit="1"/>
    </xf>
    <xf numFmtId="49" fontId="2" fillId="7" borderId="31" xfId="0" applyNumberFormat="1" applyFont="1" applyFill="1" applyBorder="1" applyAlignment="1" applyProtection="1">
      <alignment vertical="center" shrinkToFit="1"/>
    </xf>
    <xf numFmtId="0" fontId="14" fillId="2" borderId="8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0" fillId="2" borderId="9" xfId="0" applyFont="1" applyFill="1" applyBorder="1" applyAlignment="1">
      <alignment vertical="center" shrinkToFit="1"/>
    </xf>
    <xf numFmtId="0" fontId="14" fillId="6" borderId="31" xfId="0" applyFont="1" applyFill="1" applyBorder="1" applyAlignment="1">
      <alignment vertical="center" shrinkToFit="1"/>
    </xf>
    <xf numFmtId="0" fontId="14" fillId="6" borderId="35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16" fillId="6" borderId="9" xfId="0" applyFont="1" applyFill="1" applyBorder="1" applyAlignment="1">
      <alignment vertical="center" wrapText="1" shrinkToFit="1"/>
    </xf>
    <xf numFmtId="0" fontId="17" fillId="2" borderId="9" xfId="0" applyFont="1" applyFill="1" applyBorder="1" applyAlignment="1">
      <alignment vertical="center" wrapText="1" shrinkToFit="1"/>
    </xf>
    <xf numFmtId="0" fontId="18" fillId="2" borderId="35" xfId="0" applyFont="1" applyFill="1" applyBorder="1" applyAlignment="1">
      <alignment vertical="center" shrinkToFit="1"/>
    </xf>
    <xf numFmtId="0" fontId="14" fillId="7" borderId="35" xfId="0" applyFont="1" applyFill="1" applyBorder="1" applyAlignment="1">
      <alignment vertical="center" wrapText="1" shrinkToFit="1"/>
    </xf>
    <xf numFmtId="0" fontId="9" fillId="7" borderId="9" xfId="0" applyFont="1" applyFill="1" applyBorder="1" applyAlignment="1">
      <alignment vertical="center" shrinkToFit="1"/>
    </xf>
    <xf numFmtId="0" fontId="20" fillId="7" borderId="9" xfId="0" applyFont="1" applyFill="1" applyBorder="1" applyAlignment="1">
      <alignment vertical="center" shrinkToFit="1"/>
    </xf>
    <xf numFmtId="0" fontId="17" fillId="7" borderId="8" xfId="0" applyFont="1" applyFill="1" applyBorder="1" applyAlignment="1">
      <alignment vertical="center" wrapText="1" shrinkToFit="1"/>
    </xf>
    <xf numFmtId="49" fontId="2" fillId="7" borderId="20" xfId="0" applyNumberFormat="1" applyFont="1" applyFill="1" applyBorder="1" applyAlignment="1" applyProtection="1">
      <alignment vertical="center" shrinkToFit="1"/>
    </xf>
    <xf numFmtId="0" fontId="2" fillId="7" borderId="31" xfId="0" applyFont="1" applyFill="1" applyBorder="1" applyAlignment="1">
      <alignment vertical="center" wrapText="1" shrinkToFit="1"/>
    </xf>
    <xf numFmtId="0" fontId="14" fillId="7" borderId="22" xfId="0" applyFont="1" applyFill="1" applyBorder="1" applyAlignment="1">
      <alignment vertical="center" shrinkToFit="1"/>
    </xf>
    <xf numFmtId="0" fontId="2" fillId="7" borderId="15" xfId="0" applyFont="1" applyFill="1" applyBorder="1" applyAlignment="1">
      <alignment vertical="center" shrinkToFit="1"/>
    </xf>
    <xf numFmtId="0" fontId="9" fillId="7" borderId="22" xfId="0" applyFont="1" applyFill="1" applyBorder="1" applyAlignment="1">
      <alignment vertical="center" wrapText="1" shrinkToFit="1"/>
    </xf>
    <xf numFmtId="0" fontId="2" fillId="7" borderId="22" xfId="0" applyFont="1" applyFill="1" applyBorder="1" applyAlignment="1">
      <alignment vertical="center" shrinkToFit="1"/>
    </xf>
    <xf numFmtId="176" fontId="2" fillId="7" borderId="1" xfId="0" applyNumberFormat="1" applyFont="1" applyFill="1" applyBorder="1" applyAlignment="1">
      <alignment vertical="center" shrinkToFit="1"/>
    </xf>
    <xf numFmtId="0" fontId="2" fillId="7" borderId="2" xfId="0" applyFont="1" applyFill="1" applyBorder="1" applyAlignment="1">
      <alignment vertical="center" shrinkToFit="1"/>
    </xf>
    <xf numFmtId="0" fontId="9" fillId="6" borderId="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wrapText="1" shrinkToFit="1"/>
    </xf>
    <xf numFmtId="176" fontId="2" fillId="6" borderId="66" xfId="0" applyNumberFormat="1" applyFont="1" applyFill="1" applyBorder="1" applyAlignment="1">
      <alignment vertical="center" shrinkToFit="1"/>
    </xf>
    <xf numFmtId="176" fontId="2" fillId="0" borderId="69" xfId="0" applyNumberFormat="1" applyFont="1" applyFill="1" applyBorder="1" applyAlignment="1">
      <alignment vertical="center" shrinkToFit="1"/>
    </xf>
    <xf numFmtId="176" fontId="2" fillId="0" borderId="66" xfId="0" applyNumberFormat="1" applyFont="1" applyFill="1" applyBorder="1" applyAlignment="1">
      <alignment vertical="center" shrinkToFit="1"/>
    </xf>
    <xf numFmtId="176" fontId="2" fillId="2" borderId="67" xfId="0" applyNumberFormat="1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wrapText="1" shrinkToFit="1"/>
    </xf>
    <xf numFmtId="0" fontId="9" fillId="7" borderId="9" xfId="0" applyFont="1" applyFill="1" applyBorder="1" applyAlignment="1">
      <alignment horizontal="left" vertical="center" wrapText="1" shrinkToFit="1"/>
    </xf>
    <xf numFmtId="0" fontId="2" fillId="6" borderId="36" xfId="0" applyFont="1" applyFill="1" applyBorder="1" applyAlignment="1">
      <alignment vertical="center" shrinkToFit="1"/>
    </xf>
    <xf numFmtId="0" fontId="6" fillId="7" borderId="9" xfId="0" applyFont="1" applyFill="1" applyBorder="1" applyAlignment="1">
      <alignment horizontal="left" vertical="center" wrapText="1" shrinkToFit="1"/>
    </xf>
    <xf numFmtId="0" fontId="9" fillId="7" borderId="14" xfId="0" applyFont="1" applyFill="1" applyBorder="1" applyAlignment="1">
      <alignment vertical="center" shrinkToFit="1"/>
    </xf>
    <xf numFmtId="0" fontId="2" fillId="7" borderId="51" xfId="0" applyFont="1" applyFill="1" applyBorder="1" applyAlignment="1">
      <alignment vertical="center" wrapText="1" shrinkToFit="1"/>
    </xf>
    <xf numFmtId="0" fontId="9" fillId="6" borderId="13" xfId="0" applyFont="1" applyFill="1" applyBorder="1" applyAlignment="1">
      <alignment vertical="center" wrapText="1" shrinkToFit="1"/>
    </xf>
    <xf numFmtId="0" fontId="8" fillId="7" borderId="9" xfId="0" applyFont="1" applyFill="1" applyBorder="1" applyAlignment="1">
      <alignment vertical="center" wrapText="1" shrinkToFit="1"/>
    </xf>
    <xf numFmtId="0" fontId="14" fillId="7" borderId="20" xfId="0" applyFont="1" applyFill="1" applyBorder="1" applyAlignment="1">
      <alignment vertical="center" shrinkToFit="1"/>
    </xf>
    <xf numFmtId="0" fontId="20" fillId="6" borderId="9" xfId="0" applyFont="1" applyFill="1" applyBorder="1" applyAlignment="1">
      <alignment vertical="center" shrinkToFit="1"/>
    </xf>
    <xf numFmtId="0" fontId="2" fillId="6" borderId="21" xfId="0" applyFont="1" applyFill="1" applyBorder="1" applyAlignment="1">
      <alignment vertical="center" wrapText="1" shrinkToFit="1"/>
    </xf>
    <xf numFmtId="0" fontId="2" fillId="6" borderId="13" xfId="0" applyFont="1" applyFill="1" applyBorder="1" applyAlignment="1">
      <alignment vertical="center" shrinkToFit="1"/>
    </xf>
    <xf numFmtId="176" fontId="2" fillId="2" borderId="69" xfId="0" applyNumberFormat="1" applyFont="1" applyFill="1" applyBorder="1" applyAlignment="1">
      <alignment vertical="center" shrinkToFit="1"/>
    </xf>
    <xf numFmtId="0" fontId="2" fillId="6" borderId="0" xfId="0" applyFont="1" applyFill="1" applyAlignment="1">
      <alignment vertical="center" wrapText="1" shrinkToFit="1"/>
    </xf>
    <xf numFmtId="0" fontId="9" fillId="6" borderId="17" xfId="0" applyFont="1" applyFill="1" applyBorder="1" applyAlignment="1">
      <alignment vertical="center" shrinkToFit="1"/>
    </xf>
    <xf numFmtId="0" fontId="0" fillId="6" borderId="8" xfId="0" applyFill="1" applyBorder="1" applyAlignment="1">
      <alignment vertical="center" wrapText="1" shrinkToFit="1"/>
    </xf>
    <xf numFmtId="0" fontId="0" fillId="7" borderId="9" xfId="0" applyFill="1" applyBorder="1" applyAlignment="1">
      <alignment vertical="center" wrapText="1" shrinkToFit="1"/>
    </xf>
    <xf numFmtId="0" fontId="9" fillId="7" borderId="22" xfId="0" applyFont="1" applyFill="1" applyBorder="1" applyAlignment="1">
      <alignment vertical="center" shrinkToFit="1"/>
    </xf>
    <xf numFmtId="0" fontId="14" fillId="7" borderId="8" xfId="0" applyFont="1" applyFill="1" applyBorder="1" applyAlignment="1">
      <alignment horizontal="left" vertical="center" wrapText="1" shrinkToFit="1"/>
    </xf>
    <xf numFmtId="0" fontId="2" fillId="7" borderId="14" xfId="0" applyFont="1" applyFill="1" applyBorder="1" applyAlignment="1">
      <alignment vertical="center" wrapText="1" shrinkToFit="1"/>
    </xf>
    <xf numFmtId="20" fontId="2" fillId="7" borderId="13" xfId="0" applyNumberFormat="1" applyFont="1" applyFill="1" applyBorder="1" applyAlignment="1">
      <alignment horizontal="left" vertical="center" shrinkToFit="1"/>
    </xf>
    <xf numFmtId="0" fontId="2" fillId="6" borderId="0" xfId="0" applyFont="1" applyFill="1" applyAlignment="1">
      <alignment vertical="center" shrinkToFit="1"/>
    </xf>
    <xf numFmtId="0" fontId="0" fillId="6" borderId="8" xfId="0" applyFill="1" applyBorder="1" applyAlignment="1">
      <alignment vertical="center" shrinkToFit="1"/>
    </xf>
    <xf numFmtId="0" fontId="16" fillId="6" borderId="17" xfId="0" applyFont="1" applyFill="1" applyBorder="1" applyAlignment="1">
      <alignment vertical="center" wrapText="1" shrinkToFit="1"/>
    </xf>
    <xf numFmtId="0" fontId="2" fillId="6" borderId="16" xfId="0" applyFont="1" applyFill="1" applyBorder="1" applyAlignment="1" applyProtection="1">
      <alignment vertical="center" shrinkToFit="1"/>
    </xf>
    <xf numFmtId="0" fontId="18" fillId="7" borderId="8" xfId="0" applyFont="1" applyFill="1" applyBorder="1" applyAlignment="1">
      <alignment vertical="center" shrinkToFit="1"/>
    </xf>
    <xf numFmtId="176" fontId="2" fillId="7" borderId="26" xfId="0" applyNumberFormat="1" applyFont="1" applyFill="1" applyBorder="1" applyAlignment="1">
      <alignment vertical="center" shrinkToFit="1"/>
    </xf>
    <xf numFmtId="0" fontId="2" fillId="7" borderId="27" xfId="0" applyFont="1" applyFill="1" applyBorder="1" applyAlignment="1" applyProtection="1">
      <alignment vertical="center" shrinkToFit="1"/>
    </xf>
    <xf numFmtId="49" fontId="2" fillId="7" borderId="2" xfId="0" applyNumberFormat="1" applyFont="1" applyFill="1" applyBorder="1" applyAlignment="1" applyProtection="1">
      <alignment vertical="center" shrinkToFit="1"/>
    </xf>
    <xf numFmtId="0" fontId="17" fillId="7" borderId="3" xfId="0" applyFont="1" applyFill="1" applyBorder="1" applyAlignment="1">
      <alignment vertical="center" wrapText="1" shrinkToFit="1"/>
    </xf>
    <xf numFmtId="0" fontId="14" fillId="7" borderId="2" xfId="0" applyFont="1" applyFill="1" applyBorder="1" applyAlignment="1">
      <alignment vertical="center" wrapText="1" shrinkToFit="1"/>
    </xf>
    <xf numFmtId="0" fontId="17" fillId="7" borderId="8" xfId="0" applyFont="1" applyFill="1" applyBorder="1" applyAlignment="1">
      <alignment vertical="center" shrinkToFit="1"/>
    </xf>
    <xf numFmtId="0" fontId="6" fillId="7" borderId="9" xfId="0" applyFont="1" applyFill="1" applyBorder="1" applyAlignment="1">
      <alignment vertical="center" shrinkToFit="1"/>
    </xf>
    <xf numFmtId="0" fontId="20" fillId="7" borderId="17" xfId="0" applyFont="1" applyFill="1" applyBorder="1" applyAlignment="1">
      <alignment vertical="center" shrinkToFit="1"/>
    </xf>
    <xf numFmtId="0" fontId="28" fillId="7" borderId="9" xfId="0" applyFont="1" applyFill="1" applyBorder="1" applyAlignment="1">
      <alignment vertical="center" shrinkToFit="1"/>
    </xf>
    <xf numFmtId="0" fontId="2" fillId="7" borderId="35" xfId="0" applyFont="1" applyFill="1" applyBorder="1" applyAlignment="1">
      <alignment vertical="center" wrapText="1" shrinkToFit="1"/>
    </xf>
    <xf numFmtId="0" fontId="2" fillId="7" borderId="13" xfId="0" applyFont="1" applyFill="1" applyBorder="1" applyAlignment="1">
      <alignment vertical="center" shrinkToFit="1"/>
    </xf>
    <xf numFmtId="0" fontId="2" fillId="6" borderId="53" xfId="0" applyFont="1" applyFill="1" applyBorder="1" applyAlignment="1">
      <alignment vertical="center" shrinkToFit="1"/>
    </xf>
    <xf numFmtId="0" fontId="14" fillId="6" borderId="35" xfId="0" applyFont="1" applyFill="1" applyBorder="1" applyAlignment="1">
      <alignment vertical="center" wrapText="1" shrinkToFit="1"/>
    </xf>
    <xf numFmtId="176" fontId="2" fillId="1" borderId="21" xfId="0" applyNumberFormat="1" applyFont="1" applyFill="1" applyBorder="1" applyAlignment="1">
      <alignment vertical="center" shrinkToFit="1"/>
    </xf>
    <xf numFmtId="0" fontId="2" fillId="1" borderId="35" xfId="0" applyFont="1" applyFill="1" applyBorder="1" applyAlignment="1">
      <alignment vertical="center" shrinkToFit="1"/>
    </xf>
    <xf numFmtId="0" fontId="2" fillId="1" borderId="35" xfId="0" applyFont="1" applyFill="1" applyBorder="1" applyAlignment="1" applyProtection="1">
      <alignment vertical="center" shrinkToFit="1"/>
    </xf>
    <xf numFmtId="49" fontId="2" fillId="1" borderId="35" xfId="0" applyNumberFormat="1" applyFont="1" applyFill="1" applyBorder="1" applyAlignment="1" applyProtection="1">
      <alignment vertical="center" shrinkToFit="1"/>
    </xf>
    <xf numFmtId="0" fontId="14" fillId="1" borderId="35" xfId="0" applyFont="1" applyFill="1" applyBorder="1" applyAlignment="1">
      <alignment vertical="center" shrinkToFit="1"/>
    </xf>
    <xf numFmtId="0" fontId="18" fillId="1" borderId="17" xfId="0" applyFont="1" applyFill="1" applyBorder="1" applyAlignment="1">
      <alignment vertical="center" shrinkToFit="1"/>
    </xf>
    <xf numFmtId="0" fontId="2" fillId="1" borderId="8" xfId="0" applyFont="1" applyFill="1" applyBorder="1" applyAlignment="1">
      <alignment vertical="center" shrinkToFit="1"/>
    </xf>
    <xf numFmtId="49" fontId="2" fillId="1" borderId="8" xfId="0" applyNumberFormat="1" applyFont="1" applyFill="1" applyBorder="1" applyAlignment="1" applyProtection="1">
      <alignment vertical="center" shrinkToFit="1"/>
    </xf>
    <xf numFmtId="0" fontId="18" fillId="1" borderId="8" xfId="0" applyFont="1" applyFill="1" applyBorder="1" applyAlignment="1">
      <alignment vertical="center" shrinkToFit="1"/>
    </xf>
    <xf numFmtId="0" fontId="18" fillId="1" borderId="9" xfId="0" applyFont="1" applyFill="1" applyBorder="1" applyAlignment="1">
      <alignment vertical="center" shrinkToFit="1"/>
    </xf>
    <xf numFmtId="0" fontId="2" fillId="1" borderId="24" xfId="0" applyFont="1" applyFill="1" applyBorder="1" applyAlignment="1">
      <alignment vertical="center" shrinkToFit="1"/>
    </xf>
    <xf numFmtId="0" fontId="2" fillId="1" borderId="5" xfId="0" applyFont="1" applyFill="1" applyBorder="1" applyAlignment="1">
      <alignment vertical="center" shrinkToFit="1"/>
    </xf>
    <xf numFmtId="49" fontId="2" fillId="1" borderId="5" xfId="0" applyNumberFormat="1" applyFont="1" applyFill="1" applyBorder="1" applyAlignment="1" applyProtection="1">
      <alignment vertical="center" shrinkToFit="1"/>
    </xf>
    <xf numFmtId="0" fontId="18" fillId="1" borderId="5" xfId="0" applyFont="1" applyFill="1" applyBorder="1" applyAlignment="1">
      <alignment vertical="center" shrinkToFit="1"/>
    </xf>
    <xf numFmtId="0" fontId="18" fillId="1" borderId="6" xfId="0" applyFont="1" applyFill="1" applyBorder="1" applyAlignment="1">
      <alignment vertical="center" shrinkToFit="1"/>
    </xf>
    <xf numFmtId="0" fontId="2" fillId="1" borderId="30" xfId="0" applyFont="1" applyFill="1" applyBorder="1" applyAlignment="1">
      <alignment vertical="center" shrinkToFit="1"/>
    </xf>
    <xf numFmtId="0" fontId="2" fillId="1" borderId="31" xfId="0" applyFont="1" applyFill="1" applyBorder="1" applyAlignment="1">
      <alignment vertical="center" shrinkToFit="1"/>
    </xf>
    <xf numFmtId="49" fontId="2" fillId="1" borderId="31" xfId="0" applyNumberFormat="1" applyFont="1" applyFill="1" applyBorder="1" applyAlignment="1" applyProtection="1">
      <alignment vertical="center" shrinkToFit="1"/>
    </xf>
    <xf numFmtId="0" fontId="18" fillId="1" borderId="31" xfId="0" applyFont="1" applyFill="1" applyBorder="1" applyAlignment="1">
      <alignment vertical="center" shrinkToFit="1"/>
    </xf>
    <xf numFmtId="0" fontId="18" fillId="1" borderId="32" xfId="0" applyFont="1" applyFill="1" applyBorder="1" applyAlignment="1">
      <alignment vertical="center" shrinkToFit="1"/>
    </xf>
    <xf numFmtId="0" fontId="2" fillId="1" borderId="5" xfId="0" applyFont="1" applyFill="1" applyBorder="1" applyAlignment="1" applyProtection="1">
      <alignment vertical="center" shrinkToFit="1"/>
    </xf>
    <xf numFmtId="0" fontId="2" fillId="1" borderId="67" xfId="0" applyFont="1" applyFill="1" applyBorder="1" applyAlignment="1">
      <alignment vertical="center" shrinkToFit="1"/>
    </xf>
    <xf numFmtId="0" fontId="2" fillId="1" borderId="5" xfId="0" applyFont="1" applyFill="1" applyBorder="1" applyAlignment="1">
      <alignment horizontal="center" vertical="center" shrinkToFit="1"/>
    </xf>
    <xf numFmtId="0" fontId="18" fillId="1" borderId="23" xfId="0" applyFont="1" applyFill="1" applyBorder="1" applyAlignment="1">
      <alignment vertical="center" shrinkToFit="1"/>
    </xf>
    <xf numFmtId="176" fontId="2" fillId="1" borderId="25" xfId="0" applyNumberFormat="1" applyFont="1" applyFill="1" applyBorder="1" applyAlignment="1">
      <alignment vertical="center" shrinkToFit="1"/>
    </xf>
    <xf numFmtId="0" fontId="2" fillId="1" borderId="46" xfId="0" applyFont="1" applyFill="1" applyBorder="1" applyAlignment="1">
      <alignment vertical="center" shrinkToFit="1"/>
    </xf>
    <xf numFmtId="0" fontId="12" fillId="6" borderId="9" xfId="0" applyFont="1" applyFill="1" applyBorder="1" applyAlignment="1">
      <alignment horizontal="center" vertical="center" wrapText="1" shrinkToFit="1"/>
    </xf>
    <xf numFmtId="0" fontId="17" fillId="6" borderId="9" xfId="0" applyFont="1" applyFill="1" applyBorder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0" fillId="0" borderId="45" xfId="0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 shrinkToFit="1"/>
    </xf>
    <xf numFmtId="0" fontId="0" fillId="7" borderId="42" xfId="0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vertical="center" shrinkToFit="1"/>
    </xf>
    <xf numFmtId="0" fontId="6" fillId="7" borderId="35" xfId="0" applyFont="1" applyFill="1" applyBorder="1" applyAlignment="1">
      <alignment vertical="center" shrinkToFit="1"/>
    </xf>
    <xf numFmtId="0" fontId="3" fillId="7" borderId="12" xfId="0" applyFont="1" applyFill="1" applyBorder="1" applyAlignment="1">
      <alignment horizontal="center" vertical="center" shrinkToFit="1"/>
    </xf>
    <xf numFmtId="0" fontId="3" fillId="7" borderId="12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vertical="center" shrinkToFit="1"/>
    </xf>
    <xf numFmtId="0" fontId="6" fillId="7" borderId="20" xfId="0" applyFont="1" applyFill="1" applyBorder="1" applyAlignment="1">
      <alignment vertical="center" shrinkToFit="1"/>
    </xf>
    <xf numFmtId="0" fontId="6" fillId="7" borderId="52" xfId="0" applyFont="1" applyFill="1" applyBorder="1" applyAlignment="1">
      <alignment vertical="center" wrapText="1" shrinkToFit="1"/>
    </xf>
    <xf numFmtId="0" fontId="6" fillId="7" borderId="14" xfId="0" applyFont="1" applyFill="1" applyBorder="1" applyAlignment="1">
      <alignment vertical="center" shrinkToFit="1"/>
    </xf>
    <xf numFmtId="0" fontId="6" fillId="7" borderId="48" xfId="0" applyFont="1" applyFill="1" applyBorder="1" applyAlignment="1">
      <alignment vertical="center" shrinkToFit="1"/>
    </xf>
    <xf numFmtId="0" fontId="16" fillId="7" borderId="31" xfId="0" applyFont="1" applyFill="1" applyBorder="1" applyAlignment="1">
      <alignment vertical="center" shrinkToFit="1"/>
    </xf>
    <xf numFmtId="0" fontId="6" fillId="7" borderId="0" xfId="0" applyFont="1" applyFill="1" applyBorder="1" applyAlignment="1">
      <alignment vertical="center" wrapText="1" shrinkToFit="1"/>
    </xf>
    <xf numFmtId="0" fontId="6" fillId="7" borderId="0" xfId="0" applyFont="1" applyFill="1">
      <alignment vertical="center"/>
    </xf>
    <xf numFmtId="0" fontId="6" fillId="7" borderId="35" xfId="0" applyFont="1" applyFill="1" applyBorder="1" applyAlignment="1">
      <alignment vertical="center" wrapText="1" shrinkToFit="1"/>
    </xf>
    <xf numFmtId="0" fontId="26" fillId="7" borderId="31" xfId="0" applyFont="1" applyFill="1" applyBorder="1" applyAlignment="1">
      <alignment vertical="center" shrinkToFit="1"/>
    </xf>
    <xf numFmtId="0" fontId="6" fillId="7" borderId="0" xfId="0" applyFont="1" applyFill="1" applyBorder="1" applyAlignment="1">
      <alignment vertical="center" shrinkToFit="1"/>
    </xf>
    <xf numFmtId="0" fontId="6" fillId="7" borderId="37" xfId="0" applyFont="1" applyFill="1" applyBorder="1" applyAlignment="1">
      <alignment vertical="center" shrinkToFit="1"/>
    </xf>
    <xf numFmtId="0" fontId="6" fillId="7" borderId="31" xfId="0" applyFont="1" applyFill="1" applyBorder="1" applyAlignment="1">
      <alignment horizontal="right" vertical="center" shrinkToFit="1"/>
    </xf>
    <xf numFmtId="0" fontId="6" fillId="7" borderId="31" xfId="0" applyFont="1" applyFill="1" applyBorder="1" applyAlignment="1">
      <alignment horizontal="left" vertical="center" shrinkToFit="1"/>
    </xf>
    <xf numFmtId="0" fontId="6" fillId="7" borderId="35" xfId="0" applyFont="1" applyFill="1" applyBorder="1" applyAlignment="1">
      <alignment horizontal="left" vertical="center" shrinkToFit="1"/>
    </xf>
    <xf numFmtId="0" fontId="13" fillId="7" borderId="35" xfId="0" applyFont="1" applyFill="1" applyBorder="1" applyAlignment="1">
      <alignment vertical="center" shrinkToFit="1"/>
    </xf>
    <xf numFmtId="0" fontId="6" fillId="7" borderId="50" xfId="0" applyFont="1" applyFill="1" applyBorder="1" applyAlignment="1">
      <alignment vertical="center" shrinkToFit="1"/>
    </xf>
    <xf numFmtId="0" fontId="8" fillId="7" borderId="31" xfId="0" applyFont="1" applyFill="1" applyBorder="1" applyAlignment="1">
      <alignment horizontal="right" vertical="center" shrinkToFit="1"/>
    </xf>
    <xf numFmtId="0" fontId="16" fillId="7" borderId="35" xfId="0" applyFont="1" applyFill="1" applyBorder="1" applyAlignment="1">
      <alignment vertical="center" shrinkToFit="1"/>
    </xf>
    <xf numFmtId="0" fontId="6" fillId="7" borderId="0" xfId="0" applyFont="1" applyFill="1" applyAlignment="1">
      <alignment vertical="center" shrinkToFit="1"/>
    </xf>
    <xf numFmtId="0" fontId="6" fillId="7" borderId="31" xfId="0" applyFont="1" applyFill="1" applyBorder="1" applyAlignment="1">
      <alignment vertical="center" wrapText="1" shrinkToFit="1"/>
    </xf>
    <xf numFmtId="0" fontId="29" fillId="7" borderId="0" xfId="0" applyFont="1" applyFill="1" applyBorder="1" applyAlignment="1">
      <alignment vertical="center" shrinkToFit="1"/>
    </xf>
    <xf numFmtId="0" fontId="29" fillId="7" borderId="35" xfId="0" applyFont="1" applyFill="1" applyBorder="1" applyAlignment="1">
      <alignment vertical="center" shrinkToFit="1"/>
    </xf>
    <xf numFmtId="0" fontId="8" fillId="7" borderId="20" xfId="0" applyFont="1" applyFill="1" applyBorder="1" applyAlignment="1">
      <alignment vertical="center" shrinkToFit="1"/>
    </xf>
    <xf numFmtId="0" fontId="29" fillId="7" borderId="20" xfId="0" applyFont="1" applyFill="1" applyBorder="1" applyAlignment="1">
      <alignment vertical="center" shrinkToFit="1"/>
    </xf>
    <xf numFmtId="0" fontId="9" fillId="7" borderId="31" xfId="0" applyFont="1" applyFill="1" applyBorder="1" applyAlignment="1">
      <alignment vertical="center" shrinkToFit="1"/>
    </xf>
    <xf numFmtId="0" fontId="6" fillId="7" borderId="32" xfId="0" applyFont="1" applyFill="1" applyBorder="1" applyAlignment="1">
      <alignment vertical="center" shrinkToFit="1"/>
    </xf>
    <xf numFmtId="0" fontId="26" fillId="7" borderId="35" xfId="0" applyFont="1" applyFill="1" applyBorder="1" applyAlignment="1">
      <alignment vertical="center" shrinkToFit="1"/>
    </xf>
    <xf numFmtId="0" fontId="6" fillId="7" borderId="28" xfId="0" applyFont="1" applyFill="1" applyBorder="1" applyAlignment="1">
      <alignment vertical="center" shrinkToFit="1"/>
    </xf>
    <xf numFmtId="0" fontId="6" fillId="7" borderId="45" xfId="0" applyFont="1" applyFill="1" applyBorder="1" applyAlignment="1">
      <alignment vertical="center" shrinkToFit="1"/>
    </xf>
    <xf numFmtId="0" fontId="6" fillId="9" borderId="31" xfId="0" applyFont="1" applyFill="1" applyBorder="1" applyAlignment="1">
      <alignment vertical="center" shrinkToFit="1"/>
    </xf>
    <xf numFmtId="0" fontId="6" fillId="9" borderId="35" xfId="0" applyFont="1" applyFill="1" applyBorder="1" applyAlignment="1">
      <alignment vertical="center" shrinkToFit="1"/>
    </xf>
    <xf numFmtId="0" fontId="8" fillId="9" borderId="35" xfId="0" applyFont="1" applyFill="1" applyBorder="1" applyAlignment="1">
      <alignment vertical="center" shrinkToFit="1"/>
    </xf>
    <xf numFmtId="0" fontId="6" fillId="9" borderId="31" xfId="0" applyFont="1" applyFill="1" applyBorder="1" applyAlignment="1">
      <alignment horizontal="left" vertical="center" shrinkToFit="1"/>
    </xf>
    <xf numFmtId="0" fontId="6" fillId="9" borderId="20" xfId="0" applyFont="1" applyFill="1" applyBorder="1" applyAlignment="1">
      <alignment vertical="center" shrinkToFit="1"/>
    </xf>
    <xf numFmtId="0" fontId="8" fillId="9" borderId="31" xfId="0" applyFont="1" applyFill="1" applyBorder="1" applyAlignment="1">
      <alignment horizontal="center" vertical="center" shrinkToFit="1"/>
    </xf>
    <xf numFmtId="0" fontId="8" fillId="9" borderId="35" xfId="0" applyFont="1" applyFill="1" applyBorder="1" applyAlignment="1">
      <alignment vertical="center" shrinkToFit="1"/>
    </xf>
    <xf numFmtId="0" fontId="8" fillId="9" borderId="31" xfId="0" applyFont="1" applyFill="1" applyBorder="1" applyAlignment="1">
      <alignment vertical="center" shrinkToFit="1"/>
    </xf>
    <xf numFmtId="0" fontId="6" fillId="9" borderId="35" xfId="0" applyFont="1" applyFill="1" applyBorder="1" applyAlignment="1">
      <alignment horizontal="left" vertical="center" shrinkToFit="1"/>
    </xf>
    <xf numFmtId="0" fontId="6" fillId="9" borderId="28" xfId="0" applyFont="1" applyFill="1" applyBorder="1" applyAlignment="1">
      <alignment vertical="center" shrinkToFit="1"/>
    </xf>
    <xf numFmtId="0" fontId="6" fillId="9" borderId="31" xfId="0" applyFont="1" applyFill="1" applyBorder="1" applyAlignment="1">
      <alignment horizontal="center" vertical="center" shrinkToFit="1"/>
    </xf>
    <xf numFmtId="0" fontId="6" fillId="9" borderId="35" xfId="0" applyFont="1" applyFill="1" applyBorder="1" applyAlignment="1">
      <alignment horizontal="center" vertical="center" shrinkToFit="1"/>
    </xf>
    <xf numFmtId="0" fontId="6" fillId="9" borderId="0" xfId="0" applyFont="1" applyFill="1">
      <alignment vertical="center"/>
    </xf>
    <xf numFmtId="0" fontId="0" fillId="9" borderId="0" xfId="0" applyFill="1" applyBorder="1">
      <alignment vertical="center"/>
    </xf>
    <xf numFmtId="0" fontId="0" fillId="9" borderId="35" xfId="0" applyFill="1" applyBorder="1" applyAlignment="1">
      <alignment vertical="center" shrinkToFit="1"/>
    </xf>
    <xf numFmtId="0" fontId="8" fillId="9" borderId="35" xfId="0" applyFont="1" applyFill="1" applyBorder="1">
      <alignment vertical="center"/>
    </xf>
    <xf numFmtId="0" fontId="8" fillId="9" borderId="0" xfId="0" applyFont="1" applyFill="1">
      <alignment vertical="center"/>
    </xf>
    <xf numFmtId="0" fontId="0" fillId="9" borderId="35" xfId="0" applyFill="1" applyBorder="1">
      <alignment vertical="center"/>
    </xf>
    <xf numFmtId="0" fontId="0" fillId="9" borderId="0" xfId="0" applyFill="1">
      <alignment vertical="center"/>
    </xf>
    <xf numFmtId="0" fontId="9" fillId="9" borderId="35" xfId="0" applyFont="1" applyFill="1" applyBorder="1" applyAlignment="1">
      <alignment vertical="center" shrinkToFit="1"/>
    </xf>
    <xf numFmtId="0" fontId="6" fillId="9" borderId="14" xfId="0" applyFont="1" applyFill="1" applyBorder="1" applyAlignment="1">
      <alignment vertical="center" shrinkToFit="1"/>
    </xf>
    <xf numFmtId="0" fontId="6" fillId="9" borderId="48" xfId="0" applyFont="1" applyFill="1" applyBorder="1" applyAlignment="1">
      <alignment vertical="center" shrinkToFit="1"/>
    </xf>
    <xf numFmtId="0" fontId="6" fillId="7" borderId="20" xfId="0" applyFont="1" applyFill="1" applyBorder="1" applyAlignment="1">
      <alignment horizontal="left" vertical="center" shrinkToFit="1"/>
    </xf>
    <xf numFmtId="0" fontId="6" fillId="7" borderId="36" xfId="0" applyFont="1" applyFill="1" applyBorder="1" applyAlignment="1">
      <alignment vertical="center" shrinkToFit="1"/>
    </xf>
    <xf numFmtId="0" fontId="6" fillId="9" borderId="31" xfId="0" applyFont="1" applyFill="1" applyBorder="1" applyAlignment="1">
      <alignment horizontal="center" vertical="center" shrinkToFit="1"/>
    </xf>
    <xf numFmtId="0" fontId="8" fillId="7" borderId="35" xfId="0" applyFont="1" applyFill="1" applyBorder="1" applyAlignment="1">
      <alignment horizontal="center" vertical="center" shrinkToFit="1"/>
    </xf>
    <xf numFmtId="0" fontId="8" fillId="9" borderId="35" xfId="0" applyFont="1" applyFill="1" applyBorder="1" applyAlignment="1">
      <alignment horizontal="center" vertical="center" shrinkToFit="1"/>
    </xf>
    <xf numFmtId="0" fontId="6" fillId="7" borderId="31" xfId="0" applyFont="1" applyFill="1" applyBorder="1" applyAlignment="1">
      <alignment horizontal="center" vertical="center" shrinkToFit="1"/>
    </xf>
    <xf numFmtId="0" fontId="6" fillId="7" borderId="35" xfId="0" applyFont="1" applyFill="1" applyBorder="1" applyAlignment="1">
      <alignment horizontal="center" vertical="center" shrinkToFit="1"/>
    </xf>
    <xf numFmtId="0" fontId="5" fillId="7" borderId="3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8" fillId="9" borderId="35" xfId="0" applyFont="1" applyFill="1" applyBorder="1" applyAlignment="1">
      <alignment vertical="center" shrinkToFit="1"/>
    </xf>
    <xf numFmtId="0" fontId="8" fillId="9" borderId="8" xfId="0" applyFont="1" applyFill="1" applyBorder="1" applyAlignment="1">
      <alignment vertical="center" shrinkToFit="1"/>
    </xf>
    <xf numFmtId="0" fontId="6" fillId="7" borderId="64" xfId="0" applyFont="1" applyFill="1" applyBorder="1" applyAlignment="1">
      <alignment vertical="center" shrinkToFit="1"/>
    </xf>
    <xf numFmtId="0" fontId="0" fillId="7" borderId="65" xfId="0" applyFill="1" applyBorder="1" applyAlignment="1">
      <alignment vertical="center" shrinkToFit="1"/>
    </xf>
    <xf numFmtId="0" fontId="0" fillId="7" borderId="62" xfId="0" applyFill="1" applyBorder="1" applyAlignment="1">
      <alignment vertical="center" shrinkToFit="1"/>
    </xf>
    <xf numFmtId="0" fontId="0" fillId="7" borderId="61" xfId="0" applyFill="1" applyBorder="1" applyAlignment="1">
      <alignment vertical="center" shrinkToFit="1"/>
    </xf>
    <xf numFmtId="0" fontId="8" fillId="7" borderId="35" xfId="0" applyFont="1" applyFill="1" applyBorder="1" applyAlignment="1">
      <alignment vertical="center" shrinkToFit="1"/>
    </xf>
    <xf numFmtId="0" fontId="8" fillId="7" borderId="8" xfId="0" applyFont="1" applyFill="1" applyBorder="1" applyAlignment="1">
      <alignment vertical="center" shrinkToFit="1"/>
    </xf>
    <xf numFmtId="0" fontId="8" fillId="7" borderId="35" xfId="0" applyFont="1" applyFill="1" applyBorder="1" applyAlignment="1">
      <alignment horizontal="center" vertical="center" shrinkToFit="1"/>
    </xf>
    <xf numFmtId="0" fontId="8" fillId="7" borderId="8" xfId="0" applyFont="1" applyFill="1" applyBorder="1" applyAlignment="1">
      <alignment horizontal="center" vertical="center" shrinkToFit="1"/>
    </xf>
    <xf numFmtId="0" fontId="8" fillId="9" borderId="35" xfId="0" applyFont="1" applyFill="1" applyBorder="1" applyAlignment="1">
      <alignment horizontal="center" vertical="center" shrinkToFit="1"/>
    </xf>
    <xf numFmtId="0" fontId="8" fillId="9" borderId="8" xfId="0" applyFont="1" applyFill="1" applyBorder="1" applyAlignment="1">
      <alignment horizontal="center" vertical="center" shrinkToFit="1"/>
    </xf>
    <xf numFmtId="0" fontId="8" fillId="7" borderId="48" xfId="0" applyFont="1" applyFill="1" applyBorder="1" applyAlignment="1">
      <alignment horizontal="center" vertical="center" shrinkToFit="1"/>
    </xf>
    <xf numFmtId="0" fontId="8" fillId="7" borderId="22" xfId="0" applyFont="1" applyFill="1" applyBorder="1" applyAlignment="1">
      <alignment horizontal="center" vertical="center" shrinkToFit="1"/>
    </xf>
    <xf numFmtId="0" fontId="8" fillId="7" borderId="38" xfId="0" applyFont="1" applyFill="1" applyBorder="1" applyAlignment="1">
      <alignment vertical="center" shrinkToFit="1"/>
    </xf>
    <xf numFmtId="0" fontId="8" fillId="7" borderId="21" xfId="0" applyFont="1" applyFill="1" applyBorder="1" applyAlignment="1">
      <alignment vertical="center" shrinkToFit="1"/>
    </xf>
    <xf numFmtId="0" fontId="8" fillId="9" borderId="38" xfId="0" applyFont="1" applyFill="1" applyBorder="1" applyAlignment="1">
      <alignment horizontal="center" vertical="center" shrinkToFit="1"/>
    </xf>
    <xf numFmtId="0" fontId="8" fillId="9" borderId="21" xfId="0" applyFont="1" applyFill="1" applyBorder="1" applyAlignment="1">
      <alignment horizontal="center" vertical="center" shrinkToFit="1"/>
    </xf>
    <xf numFmtId="0" fontId="5" fillId="7" borderId="40" xfId="0" applyFont="1" applyFill="1" applyBorder="1" applyAlignment="1">
      <alignment horizontal="center" vertical="center"/>
    </xf>
    <xf numFmtId="0" fontId="6" fillId="7" borderId="64" xfId="0" applyFont="1" applyFill="1" applyBorder="1" applyAlignment="1">
      <alignment horizontal="center" vertical="center" shrinkToFit="1"/>
    </xf>
    <xf numFmtId="0" fontId="6" fillId="7" borderId="65" xfId="0" applyFont="1" applyFill="1" applyBorder="1" applyAlignment="1">
      <alignment horizontal="center" vertical="center" shrinkToFit="1"/>
    </xf>
    <xf numFmtId="0" fontId="6" fillId="7" borderId="71" xfId="0" applyFont="1" applyFill="1" applyBorder="1" applyAlignment="1">
      <alignment horizontal="center" vertical="center" shrinkToFit="1"/>
    </xf>
    <xf numFmtId="0" fontId="6" fillId="7" borderId="70" xfId="0" applyFont="1" applyFill="1" applyBorder="1" applyAlignment="1">
      <alignment horizontal="center" vertical="center" shrinkToFit="1"/>
    </xf>
    <xf numFmtId="0" fontId="6" fillId="7" borderId="62" xfId="0" applyFont="1" applyFill="1" applyBorder="1" applyAlignment="1">
      <alignment horizontal="center" vertical="center" shrinkToFit="1"/>
    </xf>
    <xf numFmtId="0" fontId="6" fillId="7" borderId="61" xfId="0" applyFont="1" applyFill="1" applyBorder="1" applyAlignment="1">
      <alignment horizontal="center" vertical="center" shrinkToFit="1"/>
    </xf>
    <xf numFmtId="0" fontId="0" fillId="7" borderId="11" xfId="0" applyFill="1" applyBorder="1" applyAlignment="1">
      <alignment vertical="center"/>
    </xf>
    <xf numFmtId="0" fontId="0" fillId="7" borderId="11" xfId="0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0" fillId="7" borderId="49" xfId="0" applyFill="1" applyBorder="1" applyAlignment="1">
      <alignment vertical="center"/>
    </xf>
    <xf numFmtId="0" fontId="6" fillId="7" borderId="54" xfId="0" applyFont="1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shrinkToFit="1"/>
    </xf>
    <xf numFmtId="0" fontId="8" fillId="7" borderId="38" xfId="0" applyFont="1" applyFill="1" applyBorder="1" applyAlignment="1">
      <alignment horizontal="center" vertical="center" shrinkToFit="1"/>
    </xf>
    <xf numFmtId="0" fontId="8" fillId="7" borderId="21" xfId="0" applyFont="1" applyFill="1" applyBorder="1" applyAlignment="1">
      <alignment horizontal="center" vertical="center" shrinkToFit="1"/>
    </xf>
    <xf numFmtId="0" fontId="6" fillId="7" borderId="63" xfId="0" applyFont="1" applyFill="1" applyBorder="1" applyAlignment="1">
      <alignment vertical="center" shrinkToFit="1"/>
    </xf>
    <xf numFmtId="0" fontId="0" fillId="7" borderId="60" xfId="0" applyFill="1" applyBorder="1" applyAlignment="1">
      <alignment vertical="center" shrinkToFit="1"/>
    </xf>
    <xf numFmtId="0" fontId="6" fillId="9" borderId="31" xfId="0" applyFont="1" applyFill="1" applyBorder="1" applyAlignment="1">
      <alignment horizontal="center" vertical="center" shrinkToFit="1"/>
    </xf>
    <xf numFmtId="0" fontId="6" fillId="9" borderId="35" xfId="0" applyFont="1" applyFill="1" applyBorder="1" applyAlignment="1">
      <alignment horizontal="center" vertical="center" shrinkToFit="1"/>
    </xf>
    <xf numFmtId="0" fontId="8" fillId="7" borderId="47" xfId="0" applyFont="1" applyFill="1" applyBorder="1" applyAlignment="1">
      <alignment horizontal="center" vertical="center" shrinkToFit="1"/>
    </xf>
    <xf numFmtId="0" fontId="8" fillId="7" borderId="16" xfId="0" applyFont="1" applyFill="1" applyBorder="1" applyAlignment="1">
      <alignment horizontal="center" vertical="center" shrinkToFit="1"/>
    </xf>
    <xf numFmtId="0" fontId="8" fillId="9" borderId="38" xfId="0" applyFont="1" applyFill="1" applyBorder="1" applyAlignment="1">
      <alignment vertical="center" shrinkToFit="1"/>
    </xf>
    <xf numFmtId="0" fontId="8" fillId="9" borderId="21" xfId="0" applyFont="1" applyFill="1" applyBorder="1" applyAlignment="1">
      <alignment vertical="center" shrinkToFit="1"/>
    </xf>
    <xf numFmtId="0" fontId="26" fillId="7" borderId="35" xfId="0" applyFont="1" applyFill="1" applyBorder="1" applyAlignment="1">
      <alignment vertical="center" shrinkToFit="1"/>
    </xf>
    <xf numFmtId="0" fontId="26" fillId="7" borderId="8" xfId="0" applyFont="1" applyFill="1" applyBorder="1" applyAlignment="1">
      <alignment vertical="center" shrinkToFit="1"/>
    </xf>
    <xf numFmtId="0" fontId="8" fillId="9" borderId="31" xfId="0" applyFont="1" applyFill="1" applyBorder="1" applyAlignment="1">
      <alignment horizontal="center" vertical="center" shrinkToFit="1"/>
    </xf>
    <xf numFmtId="0" fontId="6" fillId="7" borderId="32" xfId="0" applyFont="1" applyFill="1" applyBorder="1" applyAlignment="1">
      <alignment horizontal="center" vertical="center" shrinkToFit="1"/>
    </xf>
    <xf numFmtId="0" fontId="6" fillId="7" borderId="36" xfId="0" applyFont="1" applyFill="1" applyBorder="1" applyAlignment="1">
      <alignment horizontal="center" vertical="center" shrinkToFit="1"/>
    </xf>
    <xf numFmtId="0" fontId="8" fillId="9" borderId="48" xfId="0" applyFont="1" applyFill="1" applyBorder="1" applyAlignment="1">
      <alignment vertical="center" shrinkToFit="1"/>
    </xf>
    <xf numFmtId="0" fontId="8" fillId="9" borderId="22" xfId="0" applyFont="1" applyFill="1" applyBorder="1" applyAlignment="1">
      <alignment vertical="center" shrinkToFit="1"/>
    </xf>
    <xf numFmtId="0" fontId="8" fillId="7" borderId="48" xfId="0" applyFont="1" applyFill="1" applyBorder="1" applyAlignment="1">
      <alignment vertical="center" shrinkToFit="1"/>
    </xf>
    <xf numFmtId="0" fontId="8" fillId="7" borderId="22" xfId="0" applyFont="1" applyFill="1" applyBorder="1" applyAlignment="1">
      <alignment vertical="center" shrinkToFit="1"/>
    </xf>
    <xf numFmtId="0" fontId="6" fillId="7" borderId="31" xfId="0" applyFont="1" applyFill="1" applyBorder="1" applyAlignment="1">
      <alignment horizontal="center" vertical="center" shrinkToFit="1"/>
    </xf>
    <xf numFmtId="0" fontId="6" fillId="7" borderId="35" xfId="0" applyFont="1" applyFill="1" applyBorder="1" applyAlignment="1">
      <alignment horizontal="center" vertical="center" shrinkToFit="1"/>
    </xf>
    <xf numFmtId="0" fontId="5" fillId="7" borderId="41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 shrinkToFit="1"/>
    </xf>
    <xf numFmtId="0" fontId="8" fillId="7" borderId="37" xfId="0" applyFont="1" applyFill="1" applyBorder="1" applyAlignment="1">
      <alignment horizontal="center" vertical="center" shrinkToFit="1"/>
    </xf>
    <xf numFmtId="0" fontId="8" fillId="7" borderId="2" xfId="0" applyFont="1" applyFill="1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11" fillId="0" borderId="45" xfId="0" applyFont="1" applyBorder="1">
      <alignment vertical="center"/>
    </xf>
    <xf numFmtId="0" fontId="3" fillId="0" borderId="45" xfId="0" applyFont="1" applyBorder="1" applyAlignment="1">
      <alignment horizontal="right"/>
    </xf>
    <xf numFmtId="0" fontId="3" fillId="0" borderId="45" xfId="0" applyFont="1" applyBorder="1" applyAlignment="1">
      <alignment horizontal="right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 shrinkToFit="1"/>
    </xf>
    <xf numFmtId="0" fontId="6" fillId="9" borderId="36" xfId="0" applyFont="1" applyFill="1" applyBorder="1" applyAlignment="1">
      <alignment horizontal="center" vertical="center" shrinkToFit="1"/>
    </xf>
    <xf numFmtId="0" fontId="6" fillId="9" borderId="31" xfId="0" applyFont="1" applyFill="1" applyBorder="1" applyAlignment="1">
      <alignment horizontal="center" vertical="center" wrapText="1" shrinkToFit="1"/>
    </xf>
    <xf numFmtId="0" fontId="6" fillId="9" borderId="35" xfId="0" applyFont="1" applyFill="1" applyBorder="1" applyAlignment="1">
      <alignment horizontal="center" vertical="center" wrapText="1" shrinkToFit="1"/>
    </xf>
    <xf numFmtId="0" fontId="2" fillId="5" borderId="8" xfId="0" applyFont="1" applyFill="1" applyBorder="1" applyAlignment="1">
      <alignment horizontal="center" vertical="center" shrinkToFit="1"/>
    </xf>
    <xf numFmtId="0" fontId="5" fillId="5" borderId="18" xfId="0" applyFont="1" applyFill="1" applyBorder="1" applyAlignment="1">
      <alignment horizontal="center" vertical="center" shrinkToFit="1"/>
    </xf>
    <xf numFmtId="0" fontId="0" fillId="5" borderId="55" xfId="0" applyFill="1" applyBorder="1" applyAlignment="1">
      <alignment horizontal="center" vertical="center" shrinkToFit="1"/>
    </xf>
    <xf numFmtId="0" fontId="0" fillId="5" borderId="19" xfId="0" applyFill="1" applyBorder="1" applyAlignment="1">
      <alignment horizontal="center" vertical="center" shrinkToFit="1"/>
    </xf>
    <xf numFmtId="176" fontId="5" fillId="5" borderId="18" xfId="0" applyNumberFormat="1" applyFont="1" applyFill="1" applyBorder="1" applyAlignment="1">
      <alignment horizontal="center" vertical="center" shrinkToFit="1"/>
    </xf>
    <xf numFmtId="176" fontId="5" fillId="5" borderId="55" xfId="0" applyNumberFormat="1" applyFont="1" applyFill="1" applyBorder="1" applyAlignment="1">
      <alignment horizontal="center" vertical="center" shrinkToFit="1"/>
    </xf>
    <xf numFmtId="176" fontId="5" fillId="5" borderId="19" xfId="0" applyNumberFormat="1" applyFont="1" applyFill="1" applyBorder="1" applyAlignment="1">
      <alignment horizontal="center" vertical="center" shrinkToFit="1"/>
    </xf>
    <xf numFmtId="0" fontId="0" fillId="5" borderId="18" xfId="0" applyFill="1" applyBorder="1" applyAlignment="1">
      <alignment horizontal="left" vertical="top" wrapText="1"/>
    </xf>
    <xf numFmtId="0" fontId="0" fillId="5" borderId="55" xfId="0" applyFont="1" applyFill="1" applyBorder="1" applyAlignment="1">
      <alignment horizontal="left" vertical="top" wrapText="1"/>
    </xf>
    <xf numFmtId="0" fontId="0" fillId="5" borderId="19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5" fillId="5" borderId="29" xfId="0" applyFont="1" applyFill="1" applyBorder="1" applyAlignment="1">
      <alignment horizontal="center" vertical="center" shrinkToFit="1"/>
    </xf>
    <xf numFmtId="0" fontId="0" fillId="5" borderId="45" xfId="0" applyFill="1" applyBorder="1" applyAlignment="1">
      <alignment horizontal="center" vertical="center" shrinkToFit="1"/>
    </xf>
    <xf numFmtId="0" fontId="0" fillId="5" borderId="46" xfId="0" applyFill="1" applyBorder="1" applyAlignment="1">
      <alignment horizontal="center" vertical="center" shrinkToFit="1"/>
    </xf>
    <xf numFmtId="0" fontId="3" fillId="3" borderId="54" xfId="0" applyFont="1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23" fillId="3" borderId="54" xfId="0" applyFont="1" applyFill="1" applyBorder="1" applyAlignment="1">
      <alignment horizontal="center" vertical="center" shrinkToFit="1"/>
    </xf>
    <xf numFmtId="0" fontId="24" fillId="3" borderId="19" xfId="0" applyFont="1" applyFill="1" applyBorder="1" applyAlignment="1">
      <alignment horizontal="center" vertical="center" shrinkToFit="1"/>
    </xf>
    <xf numFmtId="0" fontId="0" fillId="3" borderId="59" xfId="0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5" borderId="55" xfId="0" applyFont="1" applyFill="1" applyBorder="1" applyAlignment="1">
      <alignment horizontal="center" vertical="center" shrinkToFit="1"/>
    </xf>
    <xf numFmtId="176" fontId="5" fillId="8" borderId="58" xfId="0" applyNumberFormat="1" applyFont="1" applyFill="1" applyBorder="1" applyAlignment="1">
      <alignment vertical="center" wrapText="1" shrinkToFit="1"/>
    </xf>
    <xf numFmtId="0" fontId="5" fillId="8" borderId="43" xfId="0" applyFont="1" applyFill="1" applyBorder="1" applyAlignment="1">
      <alignment vertical="center" shrinkToFit="1"/>
    </xf>
    <xf numFmtId="0" fontId="5" fillId="8" borderId="25" xfId="0" applyFont="1" applyFill="1" applyBorder="1" applyAlignment="1">
      <alignment vertical="center" shrinkToFit="1"/>
    </xf>
    <xf numFmtId="0" fontId="3" fillId="3" borderId="56" xfId="0" applyFont="1" applyFill="1" applyBorder="1" applyAlignment="1">
      <alignment horizontal="center" vertical="center" shrinkToFit="1"/>
    </xf>
    <xf numFmtId="0" fontId="5" fillId="5" borderId="6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CCFF"/>
      <color rgb="FFFFFF66"/>
      <color rgb="FFFFFF99"/>
      <color rgb="FF6699FF"/>
      <color rgb="FF00FF99"/>
      <color rgb="FF99FFCC"/>
      <color rgb="FFFFFFCC"/>
      <color rgb="FFFFCCCC"/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1000124</xdr:colOff>
      <xdr:row>34</xdr:row>
      <xdr:rowOff>149678</xdr:rowOff>
    </xdr:from>
    <xdr:to>
      <xdr:col>7</xdr:col>
      <xdr:colOff>1000125</xdr:colOff>
      <xdr:row>43</xdr:row>
      <xdr:rowOff>142874</xdr:rowOff>
    </xdr:to>
    <xdr:cxnSp macro="">
      <xdr:nvCxnSpPr>
        <xdr:cNvPr id="3" name="直線矢印コネクタ 2"/>
        <xdr:cNvCxnSpPr/>
      </xdr:nvCxnSpPr>
      <xdr:spPr>
        <a:xfrm flipH="1">
          <a:off x="3952874" y="5415642"/>
          <a:ext cx="1" cy="134030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1006929</xdr:colOff>
      <xdr:row>19</xdr:row>
      <xdr:rowOff>0</xdr:rowOff>
    </xdr:from>
    <xdr:to>
      <xdr:col>19</xdr:col>
      <xdr:colOff>1006930</xdr:colOff>
      <xdr:row>27</xdr:row>
      <xdr:rowOff>142875</xdr:rowOff>
    </xdr:to>
    <xdr:cxnSp macro="">
      <xdr:nvCxnSpPr>
        <xdr:cNvPr id="4" name="直線矢印コネクタ 3"/>
        <xdr:cNvCxnSpPr/>
      </xdr:nvCxnSpPr>
      <xdr:spPr>
        <a:xfrm flipH="1">
          <a:off x="11103429" y="3020786"/>
          <a:ext cx="1" cy="134030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</xdr:row>
      <xdr:rowOff>66675</xdr:rowOff>
    </xdr:from>
    <xdr:to>
      <xdr:col>8</xdr:col>
      <xdr:colOff>809625</xdr:colOff>
      <xdr:row>1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90625" y="2743200"/>
          <a:ext cx="1333500" cy="2286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/>
            <a:t>4</a:t>
          </a:r>
          <a:r>
            <a:rPr kumimoji="1" lang="ja-JP" altLang="en-US" sz="1000"/>
            <a:t>　教育課程の編制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B68"/>
  <sheetViews>
    <sheetView tabSelected="1" zoomScale="80" zoomScaleNormal="80" workbookViewId="0">
      <selection activeCell="C2" sqref="C2:D2"/>
    </sheetView>
  </sheetViews>
  <sheetFormatPr defaultColWidth="9" defaultRowHeight="13.5" x14ac:dyDescent="0.15"/>
  <cols>
    <col min="1" max="1" width="1.875" customWidth="1"/>
    <col min="2" max="2" width="3.75" style="52" customWidth="1"/>
    <col min="3" max="3" width="1.875" style="52" customWidth="1"/>
    <col min="4" max="4" width="13.75" customWidth="1"/>
    <col min="5" max="5" width="1.875" style="52" customWidth="1"/>
    <col min="6" max="6" width="13.75" customWidth="1"/>
    <col min="7" max="7" width="1.875" style="52" customWidth="1"/>
    <col min="8" max="8" width="13.75" customWidth="1"/>
    <col min="9" max="9" width="1.875" customWidth="1"/>
    <col min="10" max="10" width="13.75" customWidth="1"/>
    <col min="11" max="11" width="1.875" customWidth="1"/>
    <col min="12" max="12" width="13.75" customWidth="1"/>
    <col min="13" max="13" width="1.875" style="52" customWidth="1"/>
    <col min="14" max="14" width="13.75" customWidth="1"/>
    <col min="15" max="15" width="1.875" customWidth="1"/>
    <col min="16" max="16" width="13.75" customWidth="1"/>
    <col min="17" max="17" width="1.875" customWidth="1"/>
    <col min="18" max="18" width="13.75" customWidth="1"/>
    <col min="19" max="19" width="1.875" style="52" customWidth="1"/>
    <col min="20" max="20" width="13.75" customWidth="1"/>
    <col min="21" max="21" width="3.75" style="52" customWidth="1"/>
    <col min="22" max="22" width="13.75" customWidth="1"/>
    <col min="23" max="23" width="1.875" customWidth="1"/>
    <col min="24" max="24" width="13.75" customWidth="1"/>
    <col min="25" max="25" width="1.875" style="52" customWidth="1"/>
    <col min="26" max="26" width="13.75" customWidth="1"/>
    <col min="27" max="27" width="3.75" style="52" customWidth="1"/>
    <col min="28" max="28" width="0.5" customWidth="1"/>
  </cols>
  <sheetData>
    <row r="1" spans="1:27" ht="21.75" customHeight="1" thickBot="1" x14ac:dyDescent="0.25">
      <c r="A1" s="1"/>
      <c r="B1" s="402"/>
      <c r="C1" s="402"/>
      <c r="D1" s="532" t="s">
        <v>624</v>
      </c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7"/>
      <c r="X1" s="533" t="s">
        <v>381</v>
      </c>
      <c r="Y1" s="534"/>
      <c r="Z1" s="534"/>
      <c r="AA1" s="402"/>
    </row>
    <row r="2" spans="1:27" ht="15.75" customHeight="1" thickBot="1" x14ac:dyDescent="0.2">
      <c r="B2" s="403">
        <v>2019</v>
      </c>
      <c r="C2" s="535" t="s">
        <v>12</v>
      </c>
      <c r="D2" s="536"/>
      <c r="E2" s="536" t="s">
        <v>13</v>
      </c>
      <c r="F2" s="536"/>
      <c r="G2" s="536" t="s">
        <v>14</v>
      </c>
      <c r="H2" s="536"/>
      <c r="I2" s="536" t="s">
        <v>15</v>
      </c>
      <c r="J2" s="536"/>
      <c r="K2" s="536" t="s">
        <v>16</v>
      </c>
      <c r="L2" s="536"/>
      <c r="M2" s="536" t="s">
        <v>17</v>
      </c>
      <c r="N2" s="536"/>
      <c r="O2" s="536" t="s">
        <v>18</v>
      </c>
      <c r="P2" s="536"/>
      <c r="Q2" s="536" t="s">
        <v>19</v>
      </c>
      <c r="R2" s="536"/>
      <c r="S2" s="536" t="s">
        <v>20</v>
      </c>
      <c r="T2" s="536"/>
      <c r="U2" s="408">
        <v>2020</v>
      </c>
      <c r="V2" s="409" t="s">
        <v>21</v>
      </c>
      <c r="W2" s="536" t="s">
        <v>22</v>
      </c>
      <c r="X2" s="536"/>
      <c r="Y2" s="536" t="s">
        <v>23</v>
      </c>
      <c r="Z2" s="537"/>
      <c r="AA2" s="404"/>
    </row>
    <row r="3" spans="1:27" ht="12" customHeight="1" x14ac:dyDescent="0.15">
      <c r="B3" s="527">
        <v>1</v>
      </c>
      <c r="C3" s="490" t="s">
        <v>386</v>
      </c>
      <c r="D3" s="440"/>
      <c r="E3" s="490" t="s">
        <v>293</v>
      </c>
      <c r="F3" s="528" t="s">
        <v>392</v>
      </c>
      <c r="G3" s="490" t="s">
        <v>307</v>
      </c>
      <c r="H3" s="440"/>
      <c r="I3" s="480" t="s">
        <v>315</v>
      </c>
      <c r="J3" s="411" t="s">
        <v>417</v>
      </c>
      <c r="K3" s="474" t="s">
        <v>326</v>
      </c>
      <c r="L3" s="444" t="str">
        <f>IF('（６）年間行事'!O40="","",'（６）年間行事'!O40)</f>
        <v/>
      </c>
      <c r="M3" s="484" t="s">
        <v>340</v>
      </c>
      <c r="N3" s="444" t="str">
        <f>IF('（６）年間行事'!U40="","",'（６）年間行事'!U40)</f>
        <v/>
      </c>
      <c r="O3" s="530" t="s">
        <v>351</v>
      </c>
      <c r="P3" s="412" t="s">
        <v>469</v>
      </c>
      <c r="Q3" s="530" t="s">
        <v>345</v>
      </c>
      <c r="R3" s="406" t="s">
        <v>519</v>
      </c>
      <c r="S3" s="484" t="s">
        <v>340</v>
      </c>
      <c r="T3" s="440" t="str">
        <f>IF('（６）年間行事'!U76="","",'（６）年間行事'!U76)</f>
        <v/>
      </c>
      <c r="U3" s="484" t="s">
        <v>343</v>
      </c>
      <c r="V3" s="444" t="str">
        <f>IF('（６）年間行事'!I111="","",'（６）年間行事'!I111)</f>
        <v>元日</v>
      </c>
      <c r="W3" s="474" t="s">
        <v>346</v>
      </c>
      <c r="X3" s="440"/>
      <c r="Y3" s="484" t="s">
        <v>340</v>
      </c>
      <c r="Z3" s="460"/>
      <c r="AA3" s="527">
        <v>1</v>
      </c>
    </row>
    <row r="4" spans="1:27" s="8" customFormat="1" ht="12" customHeight="1" x14ac:dyDescent="0.15">
      <c r="B4" s="469"/>
      <c r="C4" s="491"/>
      <c r="D4" s="441"/>
      <c r="E4" s="491"/>
      <c r="F4" s="511"/>
      <c r="G4" s="491"/>
      <c r="H4" s="441"/>
      <c r="I4" s="481"/>
      <c r="J4" s="407"/>
      <c r="K4" s="475"/>
      <c r="L4" s="444" t="str">
        <f>IF('（６）年間行事'!P40="","",'（６）年間行事'!P40)</f>
        <v/>
      </c>
      <c r="M4" s="485"/>
      <c r="N4" s="441" t="str">
        <f>IF('（６）年間行事'!V40="","",'（６）年間行事'!V40)</f>
        <v/>
      </c>
      <c r="O4" s="481"/>
      <c r="P4" s="407"/>
      <c r="Q4" s="481"/>
      <c r="R4" s="407" t="s">
        <v>604</v>
      </c>
      <c r="S4" s="485"/>
      <c r="T4" s="441" t="str">
        <f>IF('（６）年間行事'!V76="","",'（６）年間行事'!V76)</f>
        <v/>
      </c>
      <c r="U4" s="485"/>
      <c r="V4" s="441" t="str">
        <f>IF('（６）年間行事'!J111="","",'（６）年間行事'!J111)</f>
        <v/>
      </c>
      <c r="W4" s="475"/>
      <c r="X4" s="441"/>
      <c r="Y4" s="485"/>
      <c r="Z4" s="461"/>
      <c r="AA4" s="469"/>
    </row>
    <row r="5" spans="1:27" ht="12" customHeight="1" x14ac:dyDescent="0.15">
      <c r="B5" s="469">
        <v>2</v>
      </c>
      <c r="C5" s="490" t="s">
        <v>385</v>
      </c>
      <c r="D5" s="440"/>
      <c r="E5" s="490" t="s">
        <v>294</v>
      </c>
      <c r="F5" s="440"/>
      <c r="G5" s="490" t="s">
        <v>309</v>
      </c>
      <c r="H5" s="440"/>
      <c r="I5" s="480" t="s">
        <v>316</v>
      </c>
      <c r="J5" s="406" t="s">
        <v>418</v>
      </c>
      <c r="K5" s="474" t="s">
        <v>327</v>
      </c>
      <c r="L5" s="440" t="str">
        <f>IF('（６）年間行事'!O41="","",'（６）年間行事'!O41)</f>
        <v/>
      </c>
      <c r="M5" s="482" t="s">
        <v>341</v>
      </c>
      <c r="N5" s="415" t="s">
        <v>463</v>
      </c>
      <c r="O5" s="481" t="s">
        <v>352</v>
      </c>
      <c r="P5" s="416" t="s">
        <v>489</v>
      </c>
      <c r="Q5" s="481" t="s">
        <v>346</v>
      </c>
      <c r="R5" s="467" t="s">
        <v>532</v>
      </c>
      <c r="S5" s="482" t="s">
        <v>341</v>
      </c>
      <c r="T5" s="406" t="s">
        <v>606</v>
      </c>
      <c r="U5" s="484" t="s">
        <v>353</v>
      </c>
      <c r="V5" s="452" t="str">
        <f>IF('（６）年間行事'!I112="","",'（６）年間行事'!I112)</f>
        <v>閉庁日</v>
      </c>
      <c r="W5" s="474" t="s">
        <v>350</v>
      </c>
      <c r="X5" s="440"/>
      <c r="Y5" s="482" t="s">
        <v>347</v>
      </c>
      <c r="Z5" s="413" t="s">
        <v>428</v>
      </c>
      <c r="AA5" s="469">
        <v>2</v>
      </c>
    </row>
    <row r="6" spans="1:27" s="8" customFormat="1" ht="12" customHeight="1" x14ac:dyDescent="0.15">
      <c r="B6" s="469"/>
      <c r="C6" s="491"/>
      <c r="D6" s="441"/>
      <c r="E6" s="491"/>
      <c r="F6" s="441"/>
      <c r="G6" s="491"/>
      <c r="H6" s="441" t="str">
        <f>IF('（６）年間行事'!V6="","",'（６）年間行事'!V6)</f>
        <v/>
      </c>
      <c r="I6" s="481"/>
      <c r="J6" s="410"/>
      <c r="K6" s="475"/>
      <c r="L6" s="441" t="str">
        <f>IF('（６）年間行事'!P41="","",'（６）年間行事'!P41)</f>
        <v/>
      </c>
      <c r="M6" s="483"/>
      <c r="N6" s="407" t="s">
        <v>600</v>
      </c>
      <c r="O6" s="481"/>
      <c r="P6" s="418"/>
      <c r="Q6" s="481"/>
      <c r="R6" s="465" t="s">
        <v>544</v>
      </c>
      <c r="S6" s="483"/>
      <c r="T6" s="411" t="s">
        <v>555</v>
      </c>
      <c r="U6" s="485"/>
      <c r="V6" s="457" t="str">
        <f>IF('（６）年間行事'!J112="","",'（６）年間行事'!J112)</f>
        <v/>
      </c>
      <c r="W6" s="475"/>
      <c r="X6" s="441" t="str">
        <f>IF('（６）年間行事'!P112="","",'（６）年間行事'!P112)</f>
        <v/>
      </c>
      <c r="Y6" s="483"/>
      <c r="Z6" s="414"/>
      <c r="AA6" s="469"/>
    </row>
    <row r="7" spans="1:27" ht="12" customHeight="1" x14ac:dyDescent="0.15">
      <c r="B7" s="469">
        <v>3</v>
      </c>
      <c r="C7" s="490" t="s">
        <v>384</v>
      </c>
      <c r="D7" s="440"/>
      <c r="E7" s="518" t="s">
        <v>306</v>
      </c>
      <c r="F7" s="510" t="str">
        <f>IF('（６）年間行事'!$O7="","",'（６）年間行事'!$O7)</f>
        <v>憲法記念日</v>
      </c>
      <c r="G7" s="529" t="s">
        <v>291</v>
      </c>
      <c r="H7" s="406" t="s">
        <v>595</v>
      </c>
      <c r="I7" s="488" t="s">
        <v>317</v>
      </c>
      <c r="J7" s="249"/>
      <c r="K7" s="474" t="s">
        <v>328</v>
      </c>
      <c r="L7" s="444"/>
      <c r="M7" s="482" t="s">
        <v>342</v>
      </c>
      <c r="N7" s="419"/>
      <c r="O7" s="481" t="s">
        <v>353</v>
      </c>
      <c r="P7" s="420" t="s">
        <v>470</v>
      </c>
      <c r="Q7" s="475" t="s">
        <v>340</v>
      </c>
      <c r="R7" s="510" t="str">
        <f>IF('（６）年間行事'!O78="","",'（６）年間行事'!O78)</f>
        <v>文化の日</v>
      </c>
      <c r="S7" s="486" t="s">
        <v>342</v>
      </c>
      <c r="T7" s="421" t="s">
        <v>522</v>
      </c>
      <c r="U7" s="485" t="s">
        <v>365</v>
      </c>
      <c r="V7" s="452" t="str">
        <f>IF('（６）年間行事'!I113="","",'（６）年間行事'!I113)</f>
        <v>閉庁日</v>
      </c>
      <c r="W7" s="480" t="s">
        <v>341</v>
      </c>
      <c r="X7" s="406" t="s">
        <v>560</v>
      </c>
      <c r="Y7" s="482" t="s">
        <v>342</v>
      </c>
      <c r="Z7" s="413"/>
      <c r="AA7" s="469">
        <v>3</v>
      </c>
    </row>
    <row r="8" spans="1:27" s="8" customFormat="1" ht="12" customHeight="1" x14ac:dyDescent="0.15">
      <c r="B8" s="469"/>
      <c r="C8" s="491"/>
      <c r="D8" s="441"/>
      <c r="E8" s="484"/>
      <c r="F8" s="511"/>
      <c r="G8" s="486"/>
      <c r="H8" s="407" t="s">
        <v>596</v>
      </c>
      <c r="I8" s="489"/>
      <c r="J8" s="407"/>
      <c r="K8" s="475"/>
      <c r="L8" s="444" t="str">
        <f>IF('（６）年間行事'!P44="","",'（６）年間行事'!P44)</f>
        <v/>
      </c>
      <c r="M8" s="483"/>
      <c r="N8" s="407" t="s">
        <v>601</v>
      </c>
      <c r="O8" s="481"/>
      <c r="P8" s="420" t="s">
        <v>471</v>
      </c>
      <c r="Q8" s="475"/>
      <c r="R8" s="511"/>
      <c r="S8" s="487"/>
      <c r="T8" s="407" t="s">
        <v>607</v>
      </c>
      <c r="U8" s="485"/>
      <c r="V8" s="458" t="str">
        <f>IF('（６）年間行事'!J113="","",'（６）年間行事'!J113)</f>
        <v/>
      </c>
      <c r="W8" s="481"/>
      <c r="X8" s="407" t="s">
        <v>609</v>
      </c>
      <c r="Y8" s="483"/>
      <c r="Z8" s="414" t="str">
        <f>IF('（６）年間行事'!V113="","",'（６）年間行事'!V113)</f>
        <v/>
      </c>
      <c r="AA8" s="469"/>
    </row>
    <row r="9" spans="1:27" ht="12" customHeight="1" x14ac:dyDescent="0.15">
      <c r="B9" s="469">
        <v>4</v>
      </c>
      <c r="C9" s="490" t="s">
        <v>383</v>
      </c>
      <c r="D9" s="440"/>
      <c r="E9" s="490" t="s">
        <v>307</v>
      </c>
      <c r="F9" s="510" t="str">
        <f>IF('（６）年間行事'!$O8="","",'（６）年間行事'!$O8)</f>
        <v>みどりの日</v>
      </c>
      <c r="G9" s="512" t="s">
        <v>292</v>
      </c>
      <c r="H9" s="411" t="s">
        <v>506</v>
      </c>
      <c r="I9" s="488" t="s">
        <v>318</v>
      </c>
      <c r="J9" s="422"/>
      <c r="K9" s="474" t="s">
        <v>329</v>
      </c>
      <c r="L9" s="440" t="str">
        <f>IF('（６）年間行事'!O43="","",'（６）年間行事'!O43)</f>
        <v/>
      </c>
      <c r="M9" s="482" t="s">
        <v>343</v>
      </c>
      <c r="N9" s="415" t="s">
        <v>507</v>
      </c>
      <c r="O9" s="480" t="s">
        <v>345</v>
      </c>
      <c r="P9" s="423" t="s">
        <v>534</v>
      </c>
      <c r="Q9" s="474" t="s">
        <v>357</v>
      </c>
      <c r="R9" s="510" t="s">
        <v>362</v>
      </c>
      <c r="S9" s="483" t="s">
        <v>343</v>
      </c>
      <c r="T9" s="420"/>
      <c r="U9" s="485" t="s">
        <v>346</v>
      </c>
      <c r="V9" s="440" t="str">
        <f>IF('（６）年間行事'!I114="","",'（６）年間行事'!I114)</f>
        <v/>
      </c>
      <c r="W9" s="480" t="s">
        <v>342</v>
      </c>
      <c r="X9" s="406" t="s">
        <v>561</v>
      </c>
      <c r="Y9" s="482" t="s">
        <v>343</v>
      </c>
      <c r="Z9" s="413"/>
      <c r="AA9" s="469">
        <v>4</v>
      </c>
    </row>
    <row r="10" spans="1:27" s="8" customFormat="1" ht="12" customHeight="1" x14ac:dyDescent="0.15">
      <c r="B10" s="469"/>
      <c r="C10" s="491"/>
      <c r="D10" s="441"/>
      <c r="E10" s="491"/>
      <c r="F10" s="511"/>
      <c r="G10" s="513"/>
      <c r="H10" s="411"/>
      <c r="I10" s="489"/>
      <c r="J10" s="407"/>
      <c r="K10" s="475"/>
      <c r="L10" s="441" t="str">
        <f>IF('（６）年間行事'!P45="","",'（６）年間行事'!P45)</f>
        <v/>
      </c>
      <c r="M10" s="483"/>
      <c r="N10" s="407" t="s">
        <v>602</v>
      </c>
      <c r="O10" s="481"/>
      <c r="P10" s="424"/>
      <c r="Q10" s="475"/>
      <c r="R10" s="511"/>
      <c r="S10" s="483"/>
      <c r="T10" s="407" t="s">
        <v>435</v>
      </c>
      <c r="U10" s="485"/>
      <c r="V10" s="441" t="str">
        <f>IF('（６）年間行事'!J114="","",'（６）年間行事'!J114)</f>
        <v/>
      </c>
      <c r="W10" s="481"/>
      <c r="X10" s="407"/>
      <c r="Y10" s="483"/>
      <c r="Z10" s="414" t="str">
        <f>IF('（６）年間行事'!V114="","",'（６）年間行事'!V114)</f>
        <v/>
      </c>
      <c r="AA10" s="469"/>
    </row>
    <row r="11" spans="1:27" ht="12" customHeight="1" x14ac:dyDescent="0.15">
      <c r="B11" s="469">
        <v>5</v>
      </c>
      <c r="C11" s="490" t="s">
        <v>382</v>
      </c>
      <c r="D11" s="440"/>
      <c r="E11" s="490" t="s">
        <v>297</v>
      </c>
      <c r="F11" s="510" t="str">
        <f>IF('（６）年間行事'!$O9="","",'（６）年間行事'!$O9)</f>
        <v>こどもの日</v>
      </c>
      <c r="G11" s="512" t="s">
        <v>293</v>
      </c>
      <c r="H11" s="406" t="s">
        <v>597</v>
      </c>
      <c r="I11" s="488" t="s">
        <v>319</v>
      </c>
      <c r="J11" s="467" t="s">
        <v>614</v>
      </c>
      <c r="K11" s="474" t="s">
        <v>330</v>
      </c>
      <c r="L11" s="444"/>
      <c r="M11" s="482" t="s">
        <v>344</v>
      </c>
      <c r="N11" s="415"/>
      <c r="O11" s="474" t="s">
        <v>346</v>
      </c>
      <c r="P11" s="440"/>
      <c r="Q11" s="474" t="s">
        <v>358</v>
      </c>
      <c r="R11" s="464" t="s">
        <v>521</v>
      </c>
      <c r="S11" s="486" t="s">
        <v>353</v>
      </c>
      <c r="T11" s="413" t="s">
        <v>447</v>
      </c>
      <c r="U11" s="485" t="s">
        <v>340</v>
      </c>
      <c r="V11" s="440" t="str">
        <f>IF('（６）年間行事'!I115="","",'（６）年間行事'!I115)</f>
        <v/>
      </c>
      <c r="W11" s="480" t="s">
        <v>352</v>
      </c>
      <c r="X11" s="406" t="s">
        <v>372</v>
      </c>
      <c r="Y11" s="482" t="s">
        <v>353</v>
      </c>
      <c r="Z11" s="413" t="s">
        <v>429</v>
      </c>
      <c r="AA11" s="469">
        <v>5</v>
      </c>
    </row>
    <row r="12" spans="1:27" s="8" customFormat="1" ht="12" customHeight="1" x14ac:dyDescent="0.15">
      <c r="B12" s="469"/>
      <c r="C12" s="491"/>
      <c r="D12" s="441"/>
      <c r="E12" s="491"/>
      <c r="F12" s="511"/>
      <c r="G12" s="513"/>
      <c r="H12" s="407" t="s">
        <v>531</v>
      </c>
      <c r="I12" s="489"/>
      <c r="J12" s="468" t="s">
        <v>618</v>
      </c>
      <c r="K12" s="475"/>
      <c r="L12" s="444" t="str">
        <f>IF('（６）年間行事'!P44="","",'（６）年間行事'!P44)</f>
        <v/>
      </c>
      <c r="M12" s="483"/>
      <c r="N12" s="407" t="s">
        <v>621</v>
      </c>
      <c r="O12" s="475"/>
      <c r="P12" s="441" t="str">
        <f>IF('（６）年間行事'!J80="","",'（６）年間行事'!J80)</f>
        <v/>
      </c>
      <c r="Q12" s="475"/>
      <c r="R12" s="466" t="s">
        <v>569</v>
      </c>
      <c r="S12" s="487"/>
      <c r="T12" s="407" t="s">
        <v>437</v>
      </c>
      <c r="U12" s="485"/>
      <c r="V12" s="441" t="str">
        <f>IF('（６）年間行事'!J115="","",'（６）年間行事'!J115)</f>
        <v/>
      </c>
      <c r="W12" s="481"/>
      <c r="X12" s="407" t="s">
        <v>562</v>
      </c>
      <c r="Y12" s="483"/>
      <c r="Z12" s="414"/>
      <c r="AA12" s="469"/>
    </row>
    <row r="13" spans="1:27" ht="12" customHeight="1" x14ac:dyDescent="0.15">
      <c r="B13" s="469">
        <v>6</v>
      </c>
      <c r="C13" s="490" t="s">
        <v>296</v>
      </c>
      <c r="D13" s="440"/>
      <c r="E13" s="490" t="s">
        <v>291</v>
      </c>
      <c r="F13" s="510" t="s">
        <v>313</v>
      </c>
      <c r="G13" s="512" t="s">
        <v>312</v>
      </c>
      <c r="H13" s="411" t="s">
        <v>403</v>
      </c>
      <c r="I13" s="514" t="s">
        <v>320</v>
      </c>
      <c r="J13" s="440"/>
      <c r="K13" s="474" t="s">
        <v>331</v>
      </c>
      <c r="L13" s="440" t="s">
        <v>445</v>
      </c>
      <c r="M13" s="482" t="s">
        <v>345</v>
      </c>
      <c r="N13" s="406" t="s">
        <v>538</v>
      </c>
      <c r="O13" s="474" t="s">
        <v>356</v>
      </c>
      <c r="P13" s="440" t="str">
        <f>IF('（６）年間行事'!I81="","",'（６）年間行事'!I81)</f>
        <v/>
      </c>
      <c r="Q13" s="480" t="s">
        <v>343</v>
      </c>
      <c r="R13" s="423"/>
      <c r="S13" s="483" t="s">
        <v>345</v>
      </c>
      <c r="T13" s="462" t="s">
        <v>608</v>
      </c>
      <c r="U13" s="490" t="s">
        <v>347</v>
      </c>
      <c r="V13" s="440"/>
      <c r="W13" s="480" t="s">
        <v>344</v>
      </c>
      <c r="X13" s="406"/>
      <c r="Y13" s="482" t="s">
        <v>345</v>
      </c>
      <c r="Z13" s="413"/>
      <c r="AA13" s="469">
        <v>6</v>
      </c>
    </row>
    <row r="14" spans="1:27" s="8" customFormat="1" ht="12" customHeight="1" x14ac:dyDescent="0.15">
      <c r="B14" s="469"/>
      <c r="C14" s="491"/>
      <c r="D14" s="442"/>
      <c r="E14" s="491"/>
      <c r="F14" s="511"/>
      <c r="G14" s="513"/>
      <c r="H14" s="411"/>
      <c r="I14" s="515"/>
      <c r="J14" s="441" t="str">
        <f>IF('（６）年間行事'!J45="","",'（６）年間行事'!J45)</f>
        <v/>
      </c>
      <c r="K14" s="475"/>
      <c r="L14" s="441" t="str">
        <f>IF('（６）年間行事'!P45="","",'（６）年間行事'!P45)</f>
        <v/>
      </c>
      <c r="M14" s="483"/>
      <c r="N14" s="410" t="s">
        <v>464</v>
      </c>
      <c r="O14" s="475"/>
      <c r="P14" s="441"/>
      <c r="Q14" s="481"/>
      <c r="R14" s="407"/>
      <c r="S14" s="483"/>
      <c r="T14" s="407"/>
      <c r="U14" s="491"/>
      <c r="V14" s="459"/>
      <c r="W14" s="481"/>
      <c r="X14" s="407" t="s">
        <v>442</v>
      </c>
      <c r="Y14" s="483"/>
      <c r="Z14" s="414" t="s">
        <v>558</v>
      </c>
      <c r="AA14" s="469"/>
    </row>
    <row r="15" spans="1:27" ht="12" customHeight="1" x14ac:dyDescent="0.15">
      <c r="B15" s="469">
        <v>7</v>
      </c>
      <c r="C15" s="490" t="s">
        <v>297</v>
      </c>
      <c r="D15" s="440" t="str">
        <f>IF('（６）年間行事'!I11="","",'（６）年間行事'!I11)</f>
        <v/>
      </c>
      <c r="E15" s="506" t="s">
        <v>292</v>
      </c>
      <c r="F15" s="406" t="s">
        <v>505</v>
      </c>
      <c r="G15" s="512" t="s">
        <v>306</v>
      </c>
      <c r="H15" s="249"/>
      <c r="I15" s="514" t="s">
        <v>321</v>
      </c>
      <c r="J15" s="440" t="str">
        <f>IF('（６）年間行事'!I46="","",'（６）年間行事'!I46)</f>
        <v/>
      </c>
      <c r="K15" s="474" t="s">
        <v>332</v>
      </c>
      <c r="L15" s="444" t="str">
        <f>IF('（６）年間行事'!O46="","",'（６）年間行事'!O46)</f>
        <v/>
      </c>
      <c r="M15" s="484" t="s">
        <v>346</v>
      </c>
      <c r="N15" s="440"/>
      <c r="O15" s="480" t="s">
        <v>347</v>
      </c>
      <c r="P15" s="406"/>
      <c r="Q15" s="480" t="s">
        <v>344</v>
      </c>
      <c r="R15" s="249" t="s">
        <v>536</v>
      </c>
      <c r="S15" s="484" t="s">
        <v>346</v>
      </c>
      <c r="T15" s="440"/>
      <c r="U15" s="484" t="s">
        <v>342</v>
      </c>
      <c r="V15" s="440"/>
      <c r="W15" s="480" t="s">
        <v>345</v>
      </c>
      <c r="X15" s="406"/>
      <c r="Y15" s="484" t="s">
        <v>346</v>
      </c>
      <c r="Z15" s="460" t="str">
        <f>IF('（６）年間行事'!U117="","",'（６）年間行事'!U117)</f>
        <v/>
      </c>
      <c r="AA15" s="469">
        <v>7</v>
      </c>
    </row>
    <row r="16" spans="1:27" s="8" customFormat="1" ht="12" customHeight="1" x14ac:dyDescent="0.15">
      <c r="B16" s="469"/>
      <c r="C16" s="491"/>
      <c r="D16" s="442" t="str">
        <f>IF('（６）年間行事'!J11="","",'（６）年間行事'!J11)</f>
        <v/>
      </c>
      <c r="E16" s="507"/>
      <c r="F16" s="407" t="s">
        <v>590</v>
      </c>
      <c r="G16" s="513"/>
      <c r="H16" s="407"/>
      <c r="I16" s="515"/>
      <c r="J16" s="441" t="str">
        <f>IF('（６）年間行事'!J46="","",'（６）年間行事'!J46)</f>
        <v/>
      </c>
      <c r="K16" s="475"/>
      <c r="L16" s="444" t="str">
        <f>IF('（６）年間行事'!P46="","",'（６）年間行事'!P46)</f>
        <v/>
      </c>
      <c r="M16" s="485"/>
      <c r="N16" s="441"/>
      <c r="O16" s="481"/>
      <c r="P16" s="407" t="s">
        <v>472</v>
      </c>
      <c r="Q16" s="481"/>
      <c r="R16" s="410" t="s">
        <v>616</v>
      </c>
      <c r="S16" s="485"/>
      <c r="T16" s="441"/>
      <c r="U16" s="485"/>
      <c r="V16" s="441"/>
      <c r="W16" s="481"/>
      <c r="X16" s="407" t="str">
        <f>IF('（６）年間行事'!P117="","",'（６）年間行事'!P117)</f>
        <v/>
      </c>
      <c r="Y16" s="485"/>
      <c r="Z16" s="461" t="s">
        <v>568</v>
      </c>
      <c r="AA16" s="469"/>
    </row>
    <row r="17" spans="2:27" ht="12" customHeight="1" x14ac:dyDescent="0.15">
      <c r="B17" s="469">
        <v>8</v>
      </c>
      <c r="C17" s="506" t="s">
        <v>291</v>
      </c>
      <c r="D17" s="406" t="s">
        <v>404</v>
      </c>
      <c r="E17" s="506" t="s">
        <v>308</v>
      </c>
      <c r="F17" s="406" t="s">
        <v>380</v>
      </c>
      <c r="G17" s="490" t="s">
        <v>307</v>
      </c>
      <c r="H17" s="440"/>
      <c r="I17" s="480" t="s">
        <v>322</v>
      </c>
      <c r="J17" s="406" t="s">
        <v>419</v>
      </c>
      <c r="K17" s="474" t="s">
        <v>333</v>
      </c>
      <c r="L17" s="440" t="str">
        <f>IF('（６）年間行事'!O47="","",'（６）年間行事'!O47)</f>
        <v/>
      </c>
      <c r="M17" s="482" t="s">
        <v>340</v>
      </c>
      <c r="N17" s="525" t="s">
        <v>387</v>
      </c>
      <c r="O17" s="480" t="s">
        <v>342</v>
      </c>
      <c r="P17" s="406"/>
      <c r="Q17" s="480" t="s">
        <v>348</v>
      </c>
      <c r="R17" s="406" t="s">
        <v>533</v>
      </c>
      <c r="S17" s="484" t="s">
        <v>350</v>
      </c>
      <c r="T17" s="440" t="str">
        <f>IF('（６）年間行事'!U83="","",'（６）年間行事'!U83)</f>
        <v/>
      </c>
      <c r="U17" s="482" t="s">
        <v>343</v>
      </c>
      <c r="V17" s="406" t="s">
        <v>509</v>
      </c>
      <c r="W17" s="474" t="s">
        <v>349</v>
      </c>
      <c r="X17" s="440" t="str">
        <f>IF('（６）年間行事'!O118="","",'（６）年間行事'!O118)</f>
        <v/>
      </c>
      <c r="Y17" s="484" t="s">
        <v>340</v>
      </c>
      <c r="Z17" s="460"/>
      <c r="AA17" s="469">
        <v>8</v>
      </c>
    </row>
    <row r="18" spans="2:27" s="8" customFormat="1" ht="12" customHeight="1" x14ac:dyDescent="0.15">
      <c r="B18" s="469"/>
      <c r="C18" s="507"/>
      <c r="D18" s="407" t="s">
        <v>405</v>
      </c>
      <c r="E18" s="507"/>
      <c r="F18" s="407" t="s">
        <v>499</v>
      </c>
      <c r="G18" s="491"/>
      <c r="H18" s="441"/>
      <c r="I18" s="481"/>
      <c r="J18" s="407"/>
      <c r="K18" s="475"/>
      <c r="L18" s="441" t="str">
        <f>IF('（６）年間行事'!P47="","",'（６）年間行事'!P47)</f>
        <v/>
      </c>
      <c r="M18" s="483"/>
      <c r="N18" s="526"/>
      <c r="O18" s="481"/>
      <c r="P18" s="407"/>
      <c r="Q18" s="481"/>
      <c r="R18" s="407" t="s">
        <v>537</v>
      </c>
      <c r="S18" s="485"/>
      <c r="T18" s="441" t="str">
        <f>IF('（６）年間行事'!V83="","",'（６）年間行事'!V83)</f>
        <v/>
      </c>
      <c r="U18" s="483"/>
      <c r="V18" s="407" t="s">
        <v>583</v>
      </c>
      <c r="W18" s="475"/>
      <c r="X18" s="441" t="str">
        <f>IF('（６）年間行事'!P118="","",'（６）年間行事'!P118)</f>
        <v/>
      </c>
      <c r="Y18" s="485"/>
      <c r="Z18" s="461" t="str">
        <f>IF('（６）年間行事'!V118="","",'（６）年間行事'!V118)</f>
        <v/>
      </c>
      <c r="AA18" s="469"/>
    </row>
    <row r="19" spans="2:27" ht="12" customHeight="1" x14ac:dyDescent="0.15">
      <c r="B19" s="469">
        <v>9</v>
      </c>
      <c r="C19" s="506" t="s">
        <v>292</v>
      </c>
      <c r="D19" s="406" t="s">
        <v>535</v>
      </c>
      <c r="E19" s="506" t="s">
        <v>294</v>
      </c>
      <c r="F19" s="406" t="s">
        <v>408</v>
      </c>
      <c r="G19" s="490" t="s">
        <v>297</v>
      </c>
      <c r="H19" s="440" t="str">
        <f>IF('（６）年間行事'!U13="","",'（６）年間行事'!U13)</f>
        <v/>
      </c>
      <c r="I19" s="481" t="s">
        <v>323</v>
      </c>
      <c r="J19" s="426"/>
      <c r="K19" s="475" t="s">
        <v>334</v>
      </c>
      <c r="L19" s="444" t="str">
        <f>IF('（６）年間行事'!O48="","",'（６）年間行事'!O48)</f>
        <v/>
      </c>
      <c r="M19" s="484" t="s">
        <v>347</v>
      </c>
      <c r="N19" s="450" t="s">
        <v>498</v>
      </c>
      <c r="O19" s="480" t="s">
        <v>352</v>
      </c>
      <c r="P19" s="406" t="s">
        <v>613</v>
      </c>
      <c r="Q19" s="474" t="s">
        <v>349</v>
      </c>
      <c r="R19" s="510"/>
      <c r="S19" s="482" t="s">
        <v>341</v>
      </c>
      <c r="T19" s="427" t="s">
        <v>526</v>
      </c>
      <c r="U19" s="482" t="s">
        <v>353</v>
      </c>
      <c r="V19" s="406" t="s">
        <v>455</v>
      </c>
      <c r="W19" s="474" t="s">
        <v>350</v>
      </c>
      <c r="X19" s="440" t="str">
        <f>IF('（６）年間行事'!O119="","",'（６）年間行事'!O119)</f>
        <v/>
      </c>
      <c r="Y19" s="482" t="s">
        <v>373</v>
      </c>
      <c r="Z19" s="413" t="s">
        <v>431</v>
      </c>
      <c r="AA19" s="469">
        <v>9</v>
      </c>
    </row>
    <row r="20" spans="2:27" s="8" customFormat="1" ht="12" customHeight="1" x14ac:dyDescent="0.15">
      <c r="B20" s="469"/>
      <c r="C20" s="507"/>
      <c r="D20" s="407" t="s">
        <v>584</v>
      </c>
      <c r="E20" s="507"/>
      <c r="F20" s="407" t="s">
        <v>619</v>
      </c>
      <c r="G20" s="491"/>
      <c r="H20" s="441" t="str">
        <f>IF('（６）年間行事'!V13="","",'（６）年間行事'!V13)</f>
        <v/>
      </c>
      <c r="I20" s="481"/>
      <c r="J20" s="407"/>
      <c r="K20" s="475"/>
      <c r="L20" s="444" t="str">
        <f>IF('（６）年間行事'!P48="","",'（６）年間行事'!P48)</f>
        <v/>
      </c>
      <c r="M20" s="485"/>
      <c r="N20" s="451" t="s">
        <v>497</v>
      </c>
      <c r="O20" s="481"/>
      <c r="P20" s="407" t="s">
        <v>485</v>
      </c>
      <c r="Q20" s="475"/>
      <c r="R20" s="511"/>
      <c r="S20" s="483"/>
      <c r="T20" s="424" t="s">
        <v>527</v>
      </c>
      <c r="U20" s="483"/>
      <c r="V20" s="407"/>
      <c r="W20" s="475"/>
      <c r="X20" s="441" t="str">
        <f>IF('（６）年間行事'!P119="","",'（６）年間行事'!P119)</f>
        <v/>
      </c>
      <c r="Y20" s="483"/>
      <c r="Z20" s="414"/>
      <c r="AA20" s="469"/>
    </row>
    <row r="21" spans="2:27" ht="12" customHeight="1" x14ac:dyDescent="0.15">
      <c r="B21" s="469">
        <v>10</v>
      </c>
      <c r="C21" s="506" t="s">
        <v>293</v>
      </c>
      <c r="D21" s="406"/>
      <c r="E21" s="506" t="s">
        <v>306</v>
      </c>
      <c r="F21" s="406" t="s">
        <v>511</v>
      </c>
      <c r="G21" s="506" t="s">
        <v>311</v>
      </c>
      <c r="H21" s="406" t="s">
        <v>412</v>
      </c>
      <c r="I21" s="481" t="s">
        <v>324</v>
      </c>
      <c r="J21" s="420" t="s">
        <v>556</v>
      </c>
      <c r="K21" s="475" t="s">
        <v>335</v>
      </c>
      <c r="L21" s="440" t="str">
        <f>IF('（６）年間行事'!O49="","",'（６）年間行事'!O49)</f>
        <v/>
      </c>
      <c r="M21" s="482" t="s">
        <v>342</v>
      </c>
      <c r="N21" s="406" t="s">
        <v>508</v>
      </c>
      <c r="O21" s="480" t="s">
        <v>353</v>
      </c>
      <c r="P21" s="406" t="s">
        <v>476</v>
      </c>
      <c r="Q21" s="474" t="s">
        <v>350</v>
      </c>
      <c r="R21" s="447" t="s">
        <v>567</v>
      </c>
      <c r="S21" s="482" t="s">
        <v>342</v>
      </c>
      <c r="T21" s="406" t="s">
        <v>423</v>
      </c>
      <c r="U21" s="482" t="s">
        <v>345</v>
      </c>
      <c r="V21" s="406" t="s">
        <v>194</v>
      </c>
      <c r="W21" s="480" t="s">
        <v>341</v>
      </c>
      <c r="X21" s="406" t="s">
        <v>563</v>
      </c>
      <c r="Y21" s="482" t="s">
        <v>342</v>
      </c>
      <c r="Z21" s="413" t="str">
        <f>IF('（６）年間行事'!U120="","",'（６）年間行事'!U120)</f>
        <v/>
      </c>
      <c r="AA21" s="469">
        <v>10</v>
      </c>
    </row>
    <row r="22" spans="2:27" s="8" customFormat="1" ht="12" customHeight="1" x14ac:dyDescent="0.15">
      <c r="B22" s="469"/>
      <c r="C22" s="507"/>
      <c r="D22" s="410"/>
      <c r="E22" s="507"/>
      <c r="F22" s="407" t="s">
        <v>510</v>
      </c>
      <c r="G22" s="507"/>
      <c r="H22" s="407" t="s">
        <v>496</v>
      </c>
      <c r="I22" s="481"/>
      <c r="J22" s="407" t="s">
        <v>598</v>
      </c>
      <c r="K22" s="475"/>
      <c r="L22" s="441"/>
      <c r="M22" s="483"/>
      <c r="N22" s="428" t="s">
        <v>622</v>
      </c>
      <c r="O22" s="481"/>
      <c r="P22" s="407" t="s">
        <v>496</v>
      </c>
      <c r="Q22" s="475"/>
      <c r="R22" s="441" t="str">
        <f>IF('（６）年間行事'!P85="","",'（６）年間行事'!P85)</f>
        <v/>
      </c>
      <c r="S22" s="483"/>
      <c r="T22" s="424" t="s">
        <v>529</v>
      </c>
      <c r="U22" s="483"/>
      <c r="V22" s="407" t="s">
        <v>496</v>
      </c>
      <c r="W22" s="481"/>
      <c r="X22" s="407"/>
      <c r="Y22" s="483"/>
      <c r="Z22" s="414" t="str">
        <f>IF('（６）年間行事'!V120="","",'（６）年間行事'!V120)</f>
        <v/>
      </c>
      <c r="AA22" s="469"/>
    </row>
    <row r="23" spans="2:27" ht="12" customHeight="1" x14ac:dyDescent="0.15">
      <c r="B23" s="469">
        <v>11</v>
      </c>
      <c r="C23" s="506" t="s">
        <v>294</v>
      </c>
      <c r="D23" s="406" t="s">
        <v>406</v>
      </c>
      <c r="E23" s="490" t="s">
        <v>299</v>
      </c>
      <c r="F23" s="440"/>
      <c r="G23" s="506" t="s">
        <v>310</v>
      </c>
      <c r="H23" s="406" t="s">
        <v>4</v>
      </c>
      <c r="I23" s="481" t="s">
        <v>318</v>
      </c>
      <c r="J23" s="413" t="s">
        <v>462</v>
      </c>
      <c r="K23" s="475" t="s">
        <v>336</v>
      </c>
      <c r="L23" s="510" t="str">
        <f>IF('（６）年間行事'!O50="","",'（６）年間行事'!O50)</f>
        <v>山の日</v>
      </c>
      <c r="M23" s="482" t="s">
        <v>343</v>
      </c>
      <c r="N23" s="406"/>
      <c r="O23" s="482" t="s">
        <v>345</v>
      </c>
      <c r="P23" s="423" t="s">
        <v>401</v>
      </c>
      <c r="Q23" s="480" t="s">
        <v>347</v>
      </c>
      <c r="R23" s="406" t="s">
        <v>496</v>
      </c>
      <c r="S23" s="482" t="s">
        <v>352</v>
      </c>
      <c r="T23" s="406"/>
      <c r="U23" s="484" t="s">
        <v>366</v>
      </c>
      <c r="V23" s="440"/>
      <c r="W23" s="474" t="s">
        <v>351</v>
      </c>
      <c r="X23" s="510" t="str">
        <f>IF('（６）年間行事'!O121="","",'（６）年間行事'!O121)</f>
        <v>建国記念の日</v>
      </c>
      <c r="Y23" s="482" t="s">
        <v>343</v>
      </c>
      <c r="Z23" s="413" t="s">
        <v>479</v>
      </c>
      <c r="AA23" s="469">
        <v>11</v>
      </c>
    </row>
    <row r="24" spans="2:27" s="8" customFormat="1" ht="12" customHeight="1" x14ac:dyDescent="0.15">
      <c r="B24" s="469"/>
      <c r="C24" s="507"/>
      <c r="D24" s="410"/>
      <c r="E24" s="491"/>
      <c r="F24" s="441"/>
      <c r="G24" s="507"/>
      <c r="H24" s="407"/>
      <c r="I24" s="481"/>
      <c r="J24" s="418" t="s">
        <v>599</v>
      </c>
      <c r="K24" s="475"/>
      <c r="L24" s="511"/>
      <c r="M24" s="483"/>
      <c r="N24" s="428" t="s">
        <v>623</v>
      </c>
      <c r="O24" s="483"/>
      <c r="P24" s="424" t="s">
        <v>423</v>
      </c>
      <c r="Q24" s="481"/>
      <c r="R24" s="407" t="s">
        <v>424</v>
      </c>
      <c r="S24" s="483"/>
      <c r="T24" s="407" t="s">
        <v>528</v>
      </c>
      <c r="U24" s="485"/>
      <c r="V24" s="441"/>
      <c r="W24" s="475"/>
      <c r="X24" s="511"/>
      <c r="Y24" s="483"/>
      <c r="Z24" s="414"/>
      <c r="AA24" s="469"/>
    </row>
    <row r="25" spans="2:27" ht="12" customHeight="1" x14ac:dyDescent="0.15">
      <c r="B25" s="469">
        <v>12</v>
      </c>
      <c r="C25" s="506" t="s">
        <v>298</v>
      </c>
      <c r="D25" s="249" t="s">
        <v>577</v>
      </c>
      <c r="E25" s="490" t="s">
        <v>309</v>
      </c>
      <c r="F25" s="440" t="str">
        <f>IF('（６）年間行事'!$O16="","",'（６）年間行事'!$O16)</f>
        <v/>
      </c>
      <c r="G25" s="506" t="s">
        <v>308</v>
      </c>
      <c r="H25" s="406"/>
      <c r="I25" s="523" t="s">
        <v>319</v>
      </c>
      <c r="J25" s="413" t="s">
        <v>612</v>
      </c>
      <c r="K25" s="475" t="s">
        <v>337</v>
      </c>
      <c r="L25" s="510" t="s">
        <v>339</v>
      </c>
      <c r="M25" s="482" t="s">
        <v>344</v>
      </c>
      <c r="N25" s="406" t="s">
        <v>620</v>
      </c>
      <c r="O25" s="484" t="s">
        <v>346</v>
      </c>
      <c r="P25" s="443"/>
      <c r="Q25" s="480" t="s">
        <v>351</v>
      </c>
      <c r="R25" s="406" t="s">
        <v>440</v>
      </c>
      <c r="S25" s="482" t="s">
        <v>353</v>
      </c>
      <c r="T25" s="417"/>
      <c r="U25" s="484" t="s">
        <v>340</v>
      </c>
      <c r="V25" s="440"/>
      <c r="W25" s="480" t="s">
        <v>352</v>
      </c>
      <c r="X25" s="406" t="s">
        <v>531</v>
      </c>
      <c r="Y25" s="482" t="s">
        <v>353</v>
      </c>
      <c r="Z25" s="413" t="str">
        <f>IF('（６）年間行事'!U122="","",'（６）年間行事'!U122)</f>
        <v>卒業式予行</v>
      </c>
      <c r="AA25" s="469">
        <v>12</v>
      </c>
    </row>
    <row r="26" spans="2:27" s="8" customFormat="1" ht="12" customHeight="1" x14ac:dyDescent="0.15">
      <c r="B26" s="469"/>
      <c r="C26" s="507"/>
      <c r="D26" s="424" t="s">
        <v>585</v>
      </c>
      <c r="E26" s="491"/>
      <c r="F26" s="441" t="str">
        <f>IF('（６）年間行事'!$P16="","",'（６）年間行事'!$P16)</f>
        <v/>
      </c>
      <c r="G26" s="507"/>
      <c r="H26" s="407"/>
      <c r="I26" s="524"/>
      <c r="J26" s="407" t="s">
        <v>599</v>
      </c>
      <c r="K26" s="475"/>
      <c r="L26" s="511"/>
      <c r="M26" s="483"/>
      <c r="N26" s="428" t="s">
        <v>504</v>
      </c>
      <c r="O26" s="485"/>
      <c r="P26" s="448" t="str">
        <f>IF('（６）年間行事'!J87="","",'（６）年間行事'!J87)</f>
        <v/>
      </c>
      <c r="Q26" s="481"/>
      <c r="R26" s="407" t="s">
        <v>450</v>
      </c>
      <c r="S26" s="483"/>
      <c r="T26" s="410" t="s">
        <v>566</v>
      </c>
      <c r="U26" s="485"/>
      <c r="V26" s="441"/>
      <c r="W26" s="481"/>
      <c r="X26" s="407"/>
      <c r="Y26" s="483"/>
      <c r="Z26" s="414" t="str">
        <f>IF('（６）年間行事'!V122="","",'（６）年間行事'!V122)</f>
        <v/>
      </c>
      <c r="AA26" s="469"/>
    </row>
    <row r="27" spans="2:27" ht="12" customHeight="1" x14ac:dyDescent="0.15">
      <c r="B27" s="469">
        <v>13</v>
      </c>
      <c r="C27" s="490" t="s">
        <v>299</v>
      </c>
      <c r="D27" s="443"/>
      <c r="E27" s="506" t="s">
        <v>291</v>
      </c>
      <c r="F27" s="406" t="s">
        <v>409</v>
      </c>
      <c r="G27" s="506" t="s">
        <v>294</v>
      </c>
      <c r="H27" s="406" t="s">
        <v>413</v>
      </c>
      <c r="I27" s="474" t="s">
        <v>320</v>
      </c>
      <c r="J27" s="444"/>
      <c r="K27" s="474" t="s">
        <v>331</v>
      </c>
      <c r="L27" s="510" t="str">
        <f>IF('（６）年間行事'!O52="","",'（６）年間行事'!O52)</f>
        <v>閉庁日</v>
      </c>
      <c r="M27" s="482" t="s">
        <v>348</v>
      </c>
      <c r="N27" s="406" t="s">
        <v>422</v>
      </c>
      <c r="O27" s="474" t="s">
        <v>340</v>
      </c>
      <c r="P27" s="440" t="str">
        <f>IF('（６）年間行事'!I88="","",'（６）年間行事'!I88)</f>
        <v/>
      </c>
      <c r="Q27" s="480" t="s">
        <v>343</v>
      </c>
      <c r="R27" s="406" t="s">
        <v>605</v>
      </c>
      <c r="S27" s="482" t="s">
        <v>348</v>
      </c>
      <c r="T27" s="429"/>
      <c r="U27" s="484" t="s">
        <v>347</v>
      </c>
      <c r="V27" s="510" t="s">
        <v>457</v>
      </c>
      <c r="W27" s="480" t="s">
        <v>344</v>
      </c>
      <c r="X27" s="406"/>
      <c r="Y27" s="482" t="s">
        <v>345</v>
      </c>
      <c r="Z27" s="413"/>
      <c r="AA27" s="469">
        <v>13</v>
      </c>
    </row>
    <row r="28" spans="2:27" s="8" customFormat="1" ht="12" customHeight="1" x14ac:dyDescent="0.15">
      <c r="B28" s="469"/>
      <c r="C28" s="491"/>
      <c r="D28" s="441"/>
      <c r="E28" s="507"/>
      <c r="F28" s="407"/>
      <c r="G28" s="507"/>
      <c r="H28" s="407"/>
      <c r="I28" s="475"/>
      <c r="J28" s="441" t="str">
        <f>IF('（６）年間行事'!J52="","",'（６）年間行事'!J52)</f>
        <v/>
      </c>
      <c r="K28" s="475"/>
      <c r="L28" s="511"/>
      <c r="M28" s="483"/>
      <c r="N28" s="407" t="str">
        <f>IF('（６）年間行事'!V52="","",'（６）年間行事'!V52)</f>
        <v/>
      </c>
      <c r="O28" s="475"/>
      <c r="P28" s="441" t="str">
        <f>IF('（６）年間行事'!J88="","",'（６）年間行事'!J88)</f>
        <v/>
      </c>
      <c r="Q28" s="481"/>
      <c r="R28" s="407" t="s">
        <v>531</v>
      </c>
      <c r="S28" s="483"/>
      <c r="T28" s="407" t="str">
        <f>IF('（６）年間行事'!V88="","",'（６）年間行事'!V88)</f>
        <v/>
      </c>
      <c r="U28" s="485"/>
      <c r="V28" s="511"/>
      <c r="W28" s="481"/>
      <c r="X28" s="407" t="s">
        <v>553</v>
      </c>
      <c r="Y28" s="483"/>
      <c r="Z28" s="414"/>
      <c r="AA28" s="469"/>
    </row>
    <row r="29" spans="2:27" ht="12" customHeight="1" x14ac:dyDescent="0.15">
      <c r="B29" s="469">
        <v>14</v>
      </c>
      <c r="C29" s="490" t="s">
        <v>297</v>
      </c>
      <c r="D29" s="440" t="str">
        <f>IF('（６）年間行事'!I18="","",'（６）年間行事'!I18)</f>
        <v/>
      </c>
      <c r="E29" s="506" t="s">
        <v>310</v>
      </c>
      <c r="F29" s="406" t="s">
        <v>410</v>
      </c>
      <c r="G29" s="506" t="s">
        <v>306</v>
      </c>
      <c r="H29" s="406"/>
      <c r="I29" s="474" t="s">
        <v>321</v>
      </c>
      <c r="J29" s="440" t="str">
        <f>IF('（６）年間行事'!I53="","",'（６）年間行事'!I53)</f>
        <v/>
      </c>
      <c r="K29" s="474" t="s">
        <v>332</v>
      </c>
      <c r="L29" s="510" t="str">
        <f>IF('（６）年間行事'!O53="","",'（６）年間行事'!O53)</f>
        <v>閉庁日</v>
      </c>
      <c r="M29" s="484" t="s">
        <v>349</v>
      </c>
      <c r="N29" s="464" t="s">
        <v>156</v>
      </c>
      <c r="O29" s="474" t="s">
        <v>341</v>
      </c>
      <c r="P29" s="510" t="s">
        <v>361</v>
      </c>
      <c r="Q29" s="480" t="s">
        <v>353</v>
      </c>
      <c r="R29" s="406" t="s">
        <v>478</v>
      </c>
      <c r="S29" s="484" t="s">
        <v>346</v>
      </c>
      <c r="T29" s="440"/>
      <c r="U29" s="482" t="s">
        <v>342</v>
      </c>
      <c r="V29" s="406"/>
      <c r="W29" s="480" t="s">
        <v>348</v>
      </c>
      <c r="X29" s="406"/>
      <c r="Y29" s="484" t="s">
        <v>346</v>
      </c>
      <c r="Z29" s="460"/>
      <c r="AA29" s="469">
        <v>14</v>
      </c>
    </row>
    <row r="30" spans="2:27" s="8" customFormat="1" ht="12" customHeight="1" x14ac:dyDescent="0.15">
      <c r="B30" s="469"/>
      <c r="C30" s="491"/>
      <c r="D30" s="441" t="str">
        <f>IF('（６）年間行事'!J18="","",'（６）年間行事'!J18)</f>
        <v/>
      </c>
      <c r="E30" s="507"/>
      <c r="F30" s="407"/>
      <c r="G30" s="507"/>
      <c r="H30" s="407"/>
      <c r="I30" s="475"/>
      <c r="J30" s="441" t="str">
        <f>IF('（６）年間行事'!J53="","",'（６）年間行事'!J53)</f>
        <v/>
      </c>
      <c r="K30" s="475"/>
      <c r="L30" s="511"/>
      <c r="M30" s="485"/>
      <c r="N30" s="441"/>
      <c r="O30" s="475"/>
      <c r="P30" s="511"/>
      <c r="Q30" s="481"/>
      <c r="R30" s="407"/>
      <c r="S30" s="485"/>
      <c r="T30" s="454" t="str">
        <f>IF('（６）年間行事'!V89="","",'（６）年間行事'!V89)</f>
        <v/>
      </c>
      <c r="U30" s="483"/>
      <c r="V30" s="407" t="str">
        <f>IF('（６）年間行事'!J124="","",'（６）年間行事'!J124)</f>
        <v/>
      </c>
      <c r="W30" s="481"/>
      <c r="X30" s="407"/>
      <c r="Y30" s="485"/>
      <c r="Z30" s="461" t="str">
        <f>IF('（６）年間行事'!V124="","",'（６）年間行事'!V124)</f>
        <v/>
      </c>
      <c r="AA30" s="469"/>
    </row>
    <row r="31" spans="2:27" ht="12" customHeight="1" x14ac:dyDescent="0.15">
      <c r="B31" s="469">
        <v>15</v>
      </c>
      <c r="C31" s="506" t="s">
        <v>291</v>
      </c>
      <c r="D31" s="406" t="s">
        <v>448</v>
      </c>
      <c r="E31" s="506" t="s">
        <v>308</v>
      </c>
      <c r="F31" s="406" t="s">
        <v>591</v>
      </c>
      <c r="G31" s="490" t="s">
        <v>307</v>
      </c>
      <c r="H31" s="440"/>
      <c r="I31" s="474" t="s">
        <v>315</v>
      </c>
      <c r="J31" s="440" t="s">
        <v>325</v>
      </c>
      <c r="K31" s="474" t="s">
        <v>333</v>
      </c>
      <c r="L31" s="510" t="str">
        <f>IF('（６）年間行事'!O54="","",'（６）年間行事'!O54)</f>
        <v>閉庁日</v>
      </c>
      <c r="M31" s="484" t="s">
        <v>350</v>
      </c>
      <c r="N31" s="440"/>
      <c r="O31" s="521" t="s">
        <v>351</v>
      </c>
      <c r="P31" s="540" t="s">
        <v>399</v>
      </c>
      <c r="Q31" s="481" t="s">
        <v>345</v>
      </c>
      <c r="R31" s="406" t="s">
        <v>477</v>
      </c>
      <c r="S31" s="484" t="s">
        <v>363</v>
      </c>
      <c r="T31" s="440" t="str">
        <f>IF('（６）年間行事'!U90="","",'（６）年間行事'!U90)</f>
        <v/>
      </c>
      <c r="U31" s="482" t="s">
        <v>343</v>
      </c>
      <c r="V31" s="406"/>
      <c r="W31" s="474" t="s">
        <v>346</v>
      </c>
      <c r="X31" s="440"/>
      <c r="Y31" s="484" t="s">
        <v>340</v>
      </c>
      <c r="Z31" s="460"/>
      <c r="AA31" s="469">
        <v>15</v>
      </c>
    </row>
    <row r="32" spans="2:27" s="8" customFormat="1" ht="12" customHeight="1" x14ac:dyDescent="0.15">
      <c r="B32" s="469"/>
      <c r="C32" s="507"/>
      <c r="D32" s="407" t="s">
        <v>446</v>
      </c>
      <c r="E32" s="507"/>
      <c r="F32" s="407"/>
      <c r="G32" s="491"/>
      <c r="H32" s="441" t="str">
        <f>IF('（６）年間行事'!V19="","",'（６）年間行事'!V19)</f>
        <v/>
      </c>
      <c r="I32" s="475"/>
      <c r="J32" s="441" t="s">
        <v>70</v>
      </c>
      <c r="K32" s="475"/>
      <c r="L32" s="511"/>
      <c r="M32" s="485"/>
      <c r="N32" s="441" t="str">
        <f>IF('（６）年間行事'!V54="","",'（６）年間行事'!V54)</f>
        <v/>
      </c>
      <c r="O32" s="522"/>
      <c r="P32" s="541"/>
      <c r="Q32" s="481"/>
      <c r="R32" s="407"/>
      <c r="S32" s="485"/>
      <c r="T32" s="454" t="str">
        <f>IF('（６）年間行事'!V90="","",'（６）年間行事'!V90)</f>
        <v/>
      </c>
      <c r="U32" s="483"/>
      <c r="V32" s="407" t="s">
        <v>4</v>
      </c>
      <c r="W32" s="475"/>
      <c r="X32" s="441"/>
      <c r="Y32" s="485"/>
      <c r="Z32" s="461"/>
      <c r="AA32" s="469"/>
    </row>
    <row r="33" spans="2:27" ht="12" customHeight="1" x14ac:dyDescent="0.15">
      <c r="B33" s="469">
        <v>16</v>
      </c>
      <c r="C33" s="506" t="s">
        <v>292</v>
      </c>
      <c r="D33" s="406" t="s">
        <v>480</v>
      </c>
      <c r="E33" s="506" t="s">
        <v>294</v>
      </c>
      <c r="F33" s="406" t="s">
        <v>576</v>
      </c>
      <c r="G33" s="490" t="s">
        <v>309</v>
      </c>
      <c r="H33" s="440" t="str">
        <f>IF('（６）年間行事'!U20="","",'（６）年間行事'!U20)</f>
        <v/>
      </c>
      <c r="I33" s="480" t="s">
        <v>323</v>
      </c>
      <c r="J33" s="406" t="s">
        <v>57</v>
      </c>
      <c r="K33" s="474" t="s">
        <v>327</v>
      </c>
      <c r="L33" s="510" t="s">
        <v>482</v>
      </c>
      <c r="M33" s="484" t="s">
        <v>347</v>
      </c>
      <c r="N33" s="510" t="s">
        <v>355</v>
      </c>
      <c r="O33" s="475" t="s">
        <v>352</v>
      </c>
      <c r="P33" s="510" t="s">
        <v>399</v>
      </c>
      <c r="Q33" s="475" t="s">
        <v>346</v>
      </c>
      <c r="R33" s="440"/>
      <c r="S33" s="482" t="s">
        <v>341</v>
      </c>
      <c r="T33" s="406"/>
      <c r="U33" s="482" t="s">
        <v>353</v>
      </c>
      <c r="V33" s="406"/>
      <c r="W33" s="474" t="s">
        <v>340</v>
      </c>
      <c r="X33" s="440" t="str">
        <f>IF('（６）年間行事'!O126="","",'（６）年間行事'!O126)</f>
        <v/>
      </c>
      <c r="Y33" s="482" t="s">
        <v>347</v>
      </c>
      <c r="Z33" s="413" t="str">
        <f>IF('（６）年間行事'!U126="","",'（６）年間行事'!U126)</f>
        <v/>
      </c>
      <c r="AA33" s="469">
        <v>16</v>
      </c>
    </row>
    <row r="34" spans="2:27" s="8" customFormat="1" ht="12" customHeight="1" x14ac:dyDescent="0.15">
      <c r="B34" s="469"/>
      <c r="C34" s="507"/>
      <c r="D34" s="407"/>
      <c r="E34" s="507"/>
      <c r="F34" s="407" t="s">
        <v>575</v>
      </c>
      <c r="G34" s="491"/>
      <c r="H34" s="441" t="str">
        <f>IF('（６）年間行事'!V20="","",'（６）年間行事'!V20)</f>
        <v/>
      </c>
      <c r="I34" s="481"/>
      <c r="J34" s="407"/>
      <c r="K34" s="475"/>
      <c r="L34" s="511"/>
      <c r="M34" s="485"/>
      <c r="N34" s="511"/>
      <c r="O34" s="475"/>
      <c r="P34" s="511"/>
      <c r="Q34" s="475"/>
      <c r="R34" s="441"/>
      <c r="S34" s="483"/>
      <c r="T34" s="407" t="s">
        <v>426</v>
      </c>
      <c r="U34" s="483"/>
      <c r="V34" s="407" t="s">
        <v>438</v>
      </c>
      <c r="W34" s="475"/>
      <c r="X34" s="441" t="str">
        <f>IF('（６）年間行事'!P126="","",'（６）年間行事'!P126)</f>
        <v/>
      </c>
      <c r="Y34" s="483"/>
      <c r="Z34" s="414" t="str">
        <f>IF('（６）年間行事'!V126="","",'（６）年間行事'!V126)</f>
        <v/>
      </c>
      <c r="AA34" s="469"/>
    </row>
    <row r="35" spans="2:27" ht="12" customHeight="1" x14ac:dyDescent="0.15">
      <c r="B35" s="469">
        <v>17</v>
      </c>
      <c r="C35" s="506" t="s">
        <v>293</v>
      </c>
      <c r="D35" s="406"/>
      <c r="E35" s="506" t="s">
        <v>306</v>
      </c>
      <c r="F35" s="406" t="s">
        <v>592</v>
      </c>
      <c r="G35" s="506" t="s">
        <v>311</v>
      </c>
      <c r="H35" s="427" t="s">
        <v>143</v>
      </c>
      <c r="I35" s="480" t="s">
        <v>324</v>
      </c>
      <c r="J35" s="406" t="s">
        <v>512</v>
      </c>
      <c r="K35" s="474" t="s">
        <v>335</v>
      </c>
      <c r="L35" s="440"/>
      <c r="M35" s="487" t="s">
        <v>351</v>
      </c>
      <c r="N35" s="430" t="s">
        <v>465</v>
      </c>
      <c r="O35" s="481" t="s">
        <v>353</v>
      </c>
      <c r="P35" s="420" t="s">
        <v>400</v>
      </c>
      <c r="Q35" s="475" t="s">
        <v>340</v>
      </c>
      <c r="R35" s="440" t="str">
        <f>IF('（６）年間行事'!O92="","",'（６）年間行事'!O92)</f>
        <v/>
      </c>
      <c r="S35" s="482" t="s">
        <v>351</v>
      </c>
      <c r="T35" s="406"/>
      <c r="U35" s="482" t="s">
        <v>345</v>
      </c>
      <c r="V35" s="406"/>
      <c r="W35" s="480" t="s">
        <v>367</v>
      </c>
      <c r="X35" s="406"/>
      <c r="Y35" s="482" t="s">
        <v>342</v>
      </c>
      <c r="Z35" s="413" t="s">
        <v>461</v>
      </c>
      <c r="AA35" s="469">
        <v>17</v>
      </c>
    </row>
    <row r="36" spans="2:27" s="8" customFormat="1" ht="12" customHeight="1" x14ac:dyDescent="0.15">
      <c r="B36" s="469"/>
      <c r="C36" s="507"/>
      <c r="D36" s="407"/>
      <c r="E36" s="507"/>
      <c r="F36" s="410" t="s">
        <v>593</v>
      </c>
      <c r="G36" s="507"/>
      <c r="H36" s="407" t="s">
        <v>414</v>
      </c>
      <c r="I36" s="481"/>
      <c r="J36" s="407"/>
      <c r="K36" s="475"/>
      <c r="L36" s="441" t="str">
        <f>IF('（６）年間行事'!P56="","",'（６）年間行事'!P56)</f>
        <v/>
      </c>
      <c r="M36" s="487"/>
      <c r="N36" s="407"/>
      <c r="O36" s="481"/>
      <c r="P36" s="410"/>
      <c r="Q36" s="475"/>
      <c r="R36" s="441" t="str">
        <f>IF('（６）年間行事'!P93="","",'（６）年間行事'!P92)</f>
        <v/>
      </c>
      <c r="S36" s="483"/>
      <c r="T36" s="407"/>
      <c r="U36" s="483"/>
      <c r="V36" s="407" t="s">
        <v>549</v>
      </c>
      <c r="W36" s="481"/>
      <c r="X36" s="407" t="s">
        <v>435</v>
      </c>
      <c r="Y36" s="483"/>
      <c r="Z36" s="414"/>
      <c r="AA36" s="469"/>
    </row>
    <row r="37" spans="2:27" ht="12" customHeight="1" x14ac:dyDescent="0.15">
      <c r="B37" s="469">
        <v>18</v>
      </c>
      <c r="C37" s="506" t="s">
        <v>300</v>
      </c>
      <c r="D37" s="406" t="s">
        <v>481</v>
      </c>
      <c r="E37" s="490" t="s">
        <v>299</v>
      </c>
      <c r="F37" s="440" t="s">
        <v>314</v>
      </c>
      <c r="G37" s="506" t="s">
        <v>310</v>
      </c>
      <c r="H37" s="427"/>
      <c r="I37" s="480" t="s">
        <v>318</v>
      </c>
      <c r="J37" s="406" t="s">
        <v>582</v>
      </c>
      <c r="K37" s="474" t="s">
        <v>336</v>
      </c>
      <c r="L37" s="447"/>
      <c r="M37" s="486" t="s">
        <v>352</v>
      </c>
      <c r="N37" s="411" t="s">
        <v>184</v>
      </c>
      <c r="O37" s="481" t="s">
        <v>348</v>
      </c>
      <c r="P37" s="431"/>
      <c r="Q37" s="481" t="s">
        <v>341</v>
      </c>
      <c r="R37" s="406" t="s">
        <v>425</v>
      </c>
      <c r="S37" s="482" t="s">
        <v>364</v>
      </c>
      <c r="T37" s="406" t="s">
        <v>523</v>
      </c>
      <c r="U37" s="484" t="s">
        <v>346</v>
      </c>
      <c r="V37" s="440"/>
      <c r="W37" s="480" t="s">
        <v>351</v>
      </c>
      <c r="X37" s="406"/>
      <c r="Y37" s="482" t="s">
        <v>343</v>
      </c>
      <c r="Z37" s="413" t="s">
        <v>436</v>
      </c>
      <c r="AA37" s="469">
        <v>18</v>
      </c>
    </row>
    <row r="38" spans="2:27" s="8" customFormat="1" ht="12" customHeight="1" x14ac:dyDescent="0.15">
      <c r="B38" s="469"/>
      <c r="C38" s="507"/>
      <c r="D38" s="407" t="s">
        <v>407</v>
      </c>
      <c r="E38" s="491"/>
      <c r="F38" s="441"/>
      <c r="G38" s="507"/>
      <c r="H38" s="407" t="s">
        <v>4</v>
      </c>
      <c r="I38" s="481"/>
      <c r="J38" s="410"/>
      <c r="K38" s="475"/>
      <c r="L38" s="441" t="str">
        <f>IF('（６）年間行事'!P57="","",'（６）年間行事'!P57)</f>
        <v/>
      </c>
      <c r="M38" s="487"/>
      <c r="N38" s="407"/>
      <c r="O38" s="481"/>
      <c r="P38" s="414"/>
      <c r="Q38" s="481"/>
      <c r="R38" s="407" t="str">
        <f>IF('（６）年間行事'!P93="","",'（６）年間行事'!P93)</f>
        <v/>
      </c>
      <c r="S38" s="483"/>
      <c r="T38" s="407"/>
      <c r="U38" s="485"/>
      <c r="V38" s="441" t="str">
        <f>IF('（６）年間行事'!J128="","",'（６）年間行事'!J128)</f>
        <v/>
      </c>
      <c r="W38" s="481"/>
      <c r="X38" s="407" t="s">
        <v>4</v>
      </c>
      <c r="Y38" s="483"/>
      <c r="Z38" s="414" t="s">
        <v>473</v>
      </c>
      <c r="AA38" s="469"/>
    </row>
    <row r="39" spans="2:27" ht="12" customHeight="1" x14ac:dyDescent="0.15">
      <c r="B39" s="469">
        <v>19</v>
      </c>
      <c r="C39" s="506" t="s">
        <v>301</v>
      </c>
      <c r="D39" s="406" t="s">
        <v>579</v>
      </c>
      <c r="E39" s="490" t="s">
        <v>297</v>
      </c>
      <c r="F39" s="440" t="str">
        <f>IF('（６）年間行事'!$O23="","",'（６）年間行事'!$O23)</f>
        <v>青葉まつり</v>
      </c>
      <c r="G39" s="506" t="s">
        <v>293</v>
      </c>
      <c r="H39" s="406" t="s">
        <v>531</v>
      </c>
      <c r="I39" s="480" t="s">
        <v>319</v>
      </c>
      <c r="J39" s="406" t="s">
        <v>64</v>
      </c>
      <c r="K39" s="474" t="s">
        <v>330</v>
      </c>
      <c r="L39" s="440"/>
      <c r="M39" s="486" t="s">
        <v>353</v>
      </c>
      <c r="N39" s="411" t="s">
        <v>423</v>
      </c>
      <c r="O39" s="514" t="s">
        <v>346</v>
      </c>
      <c r="P39" s="444"/>
      <c r="Q39" s="480" t="s">
        <v>351</v>
      </c>
      <c r="R39" s="406" t="s">
        <v>547</v>
      </c>
      <c r="S39" s="482" t="s">
        <v>353</v>
      </c>
      <c r="T39" s="406" t="s">
        <v>525</v>
      </c>
      <c r="U39" s="484" t="s">
        <v>340</v>
      </c>
      <c r="V39" s="440" t="str">
        <f>IF('（６）年間行事'!I129="","",'（６）年間行事'!I129)</f>
        <v/>
      </c>
      <c r="W39" s="480" t="s">
        <v>368</v>
      </c>
      <c r="X39" s="406"/>
      <c r="Y39" s="482" t="s">
        <v>353</v>
      </c>
      <c r="Z39" s="519" t="s">
        <v>398</v>
      </c>
      <c r="AA39" s="469">
        <v>19</v>
      </c>
    </row>
    <row r="40" spans="2:27" s="8" customFormat="1" ht="12" customHeight="1" x14ac:dyDescent="0.15">
      <c r="B40" s="469"/>
      <c r="C40" s="507"/>
      <c r="D40" s="407" t="s">
        <v>578</v>
      </c>
      <c r="E40" s="491"/>
      <c r="F40" s="444" t="str">
        <f>IF('（６）年間行事'!$P23="","",'（６）年間行事'!$P23)</f>
        <v/>
      </c>
      <c r="G40" s="507"/>
      <c r="H40" s="410"/>
      <c r="I40" s="481"/>
      <c r="J40" s="407" t="s">
        <v>574</v>
      </c>
      <c r="K40" s="475"/>
      <c r="L40" s="441" t="str">
        <f>IF('（６）年間行事'!P58="","",'（６）年間行事'!P58)</f>
        <v/>
      </c>
      <c r="M40" s="487"/>
      <c r="N40" s="407" t="s">
        <v>466</v>
      </c>
      <c r="O40" s="515"/>
      <c r="P40" s="441"/>
      <c r="Q40" s="481"/>
      <c r="R40" s="407" t="str">
        <f>IF('（６）年間行事'!P94="","",'（６）年間行事'!P94)</f>
        <v/>
      </c>
      <c r="S40" s="483"/>
      <c r="T40" s="407"/>
      <c r="U40" s="485"/>
      <c r="V40" s="444" t="str">
        <f>IF('（６）年間行事'!J129="","",'（６）年間行事'!J129)</f>
        <v/>
      </c>
      <c r="W40" s="481"/>
      <c r="X40" s="407"/>
      <c r="Y40" s="483"/>
      <c r="Z40" s="520"/>
      <c r="AA40" s="469"/>
    </row>
    <row r="41" spans="2:27" ht="12" customHeight="1" x14ac:dyDescent="0.15">
      <c r="B41" s="469">
        <v>20</v>
      </c>
      <c r="C41" s="490" t="s">
        <v>299</v>
      </c>
      <c r="D41" s="440"/>
      <c r="E41" s="512" t="s">
        <v>311</v>
      </c>
      <c r="F41" s="430" t="s">
        <v>411</v>
      </c>
      <c r="G41" s="507" t="s">
        <v>294</v>
      </c>
      <c r="H41" s="406" t="s">
        <v>421</v>
      </c>
      <c r="I41" s="474" t="s">
        <v>320</v>
      </c>
      <c r="J41" s="440"/>
      <c r="K41" s="474" t="s">
        <v>331</v>
      </c>
      <c r="L41" s="440"/>
      <c r="M41" s="486" t="s">
        <v>345</v>
      </c>
      <c r="N41" s="411" t="s">
        <v>571</v>
      </c>
      <c r="O41" s="515" t="s">
        <v>350</v>
      </c>
      <c r="P41" s="440" t="str">
        <f>IF('（６）年間行事'!I95="","",'（６）年間行事'!I95)</f>
        <v/>
      </c>
      <c r="Q41" s="480" t="s">
        <v>343</v>
      </c>
      <c r="R41" s="406"/>
      <c r="S41" s="482" t="s">
        <v>348</v>
      </c>
      <c r="T41" s="406" t="s">
        <v>524</v>
      </c>
      <c r="U41" s="482" t="s">
        <v>347</v>
      </c>
      <c r="V41" s="406"/>
      <c r="W41" s="480" t="s">
        <v>353</v>
      </c>
      <c r="X41" s="406" t="s">
        <v>530</v>
      </c>
      <c r="Y41" s="484" t="s">
        <v>374</v>
      </c>
      <c r="Z41" s="538" t="s">
        <v>378</v>
      </c>
      <c r="AA41" s="469">
        <v>20</v>
      </c>
    </row>
    <row r="42" spans="2:27" s="8" customFormat="1" ht="12" customHeight="1" x14ac:dyDescent="0.15">
      <c r="B42" s="469"/>
      <c r="C42" s="491"/>
      <c r="D42" s="441"/>
      <c r="E42" s="513"/>
      <c r="F42" s="411"/>
      <c r="G42" s="507"/>
      <c r="H42" s="432"/>
      <c r="I42" s="475"/>
      <c r="J42" s="441"/>
      <c r="K42" s="475"/>
      <c r="L42" s="441"/>
      <c r="M42" s="487"/>
      <c r="N42" s="433" t="s">
        <v>615</v>
      </c>
      <c r="O42" s="515"/>
      <c r="P42" s="441" t="str">
        <f>IF('（６）年間行事'!J95="","",'（６）年間行事'!J95)</f>
        <v/>
      </c>
      <c r="Q42" s="481"/>
      <c r="R42" s="407" t="s">
        <v>564</v>
      </c>
      <c r="S42" s="483"/>
      <c r="T42" s="407"/>
      <c r="U42" s="483"/>
      <c r="V42" s="407" t="s">
        <v>430</v>
      </c>
      <c r="W42" s="481"/>
      <c r="X42" s="407" t="s">
        <v>546</v>
      </c>
      <c r="Y42" s="485"/>
      <c r="Z42" s="539"/>
      <c r="AA42" s="469"/>
    </row>
    <row r="43" spans="2:27" ht="12" customHeight="1" x14ac:dyDescent="0.15">
      <c r="B43" s="469">
        <v>21</v>
      </c>
      <c r="C43" s="490" t="s">
        <v>297</v>
      </c>
      <c r="D43" s="440" t="str">
        <f>IF('（６）年間行事'!I25="","",'（６）年間行事'!I25)</f>
        <v/>
      </c>
      <c r="E43" s="512" t="s">
        <v>310</v>
      </c>
      <c r="F43" s="249" t="s">
        <v>490</v>
      </c>
      <c r="G43" s="506" t="s">
        <v>295</v>
      </c>
      <c r="H43" s="406"/>
      <c r="I43" s="474" t="s">
        <v>321</v>
      </c>
      <c r="J43" s="447" t="s">
        <v>539</v>
      </c>
      <c r="K43" s="474" t="s">
        <v>332</v>
      </c>
      <c r="L43" s="440"/>
      <c r="M43" s="484" t="s">
        <v>346</v>
      </c>
      <c r="N43" s="440"/>
      <c r="O43" s="480" t="s">
        <v>341</v>
      </c>
      <c r="P43" s="406"/>
      <c r="Q43" s="480" t="s">
        <v>344</v>
      </c>
      <c r="R43" s="406" t="str">
        <f>IF('（６）年間行事'!O96="","",'（６）年間行事'!O96)</f>
        <v/>
      </c>
      <c r="S43" s="484" t="s">
        <v>349</v>
      </c>
      <c r="T43" s="440"/>
      <c r="U43" s="482" t="s">
        <v>342</v>
      </c>
      <c r="V43" s="406"/>
      <c r="W43" s="480" t="s">
        <v>369</v>
      </c>
      <c r="X43" s="406"/>
      <c r="Y43" s="484" t="s">
        <v>346</v>
      </c>
      <c r="Z43" s="460"/>
      <c r="AA43" s="469">
        <v>21</v>
      </c>
    </row>
    <row r="44" spans="2:27" s="8" customFormat="1" ht="12" customHeight="1" x14ac:dyDescent="0.15">
      <c r="B44" s="469"/>
      <c r="C44" s="491"/>
      <c r="D44" s="441" t="str">
        <f>IF('（６）年間行事'!J25="","",'（６）年間行事'!J25)</f>
        <v/>
      </c>
      <c r="E44" s="513"/>
      <c r="F44" s="434"/>
      <c r="G44" s="507"/>
      <c r="H44" s="407"/>
      <c r="I44" s="475"/>
      <c r="J44" s="441" t="str">
        <f>IF('（６）年間行事'!J60="","",'（６）年間行事'!J60)</f>
        <v/>
      </c>
      <c r="K44" s="475"/>
      <c r="L44" s="442"/>
      <c r="M44" s="485"/>
      <c r="N44" s="441"/>
      <c r="O44" s="481"/>
      <c r="P44" s="407" t="s">
        <v>433</v>
      </c>
      <c r="Q44" s="481"/>
      <c r="R44" s="407"/>
      <c r="S44" s="485"/>
      <c r="T44" s="441"/>
      <c r="U44" s="483"/>
      <c r="V44" s="407" t="s">
        <v>548</v>
      </c>
      <c r="W44" s="481"/>
      <c r="X44" s="407" t="s">
        <v>559</v>
      </c>
      <c r="Y44" s="485"/>
      <c r="Z44" s="461" t="str">
        <f>IF('（６）年間行事'!V131="","",'（６）年間行事'!V131)</f>
        <v/>
      </c>
      <c r="AA44" s="469"/>
    </row>
    <row r="45" spans="2:27" ht="12" customHeight="1" x14ac:dyDescent="0.15">
      <c r="B45" s="469">
        <v>22</v>
      </c>
      <c r="C45" s="506" t="s">
        <v>291</v>
      </c>
      <c r="D45" s="406" t="s">
        <v>580</v>
      </c>
      <c r="E45" s="512" t="s">
        <v>293</v>
      </c>
      <c r="F45" s="406" t="s">
        <v>62</v>
      </c>
      <c r="G45" s="491" t="s">
        <v>299</v>
      </c>
      <c r="H45" s="440"/>
      <c r="I45" s="474" t="s">
        <v>322</v>
      </c>
      <c r="J45" s="440" t="s">
        <v>458</v>
      </c>
      <c r="K45" s="474" t="s">
        <v>333</v>
      </c>
      <c r="L45" s="440"/>
      <c r="M45" s="484" t="s">
        <v>350</v>
      </c>
      <c r="N45" s="440" t="str">
        <f>IF('（６）年間行事'!U61="","",'（６）年間行事'!U61)</f>
        <v/>
      </c>
      <c r="O45" s="474" t="s">
        <v>342</v>
      </c>
      <c r="P45" s="510" t="s">
        <v>456</v>
      </c>
      <c r="Q45" s="480" t="s">
        <v>348</v>
      </c>
      <c r="R45" s="435" t="s">
        <v>451</v>
      </c>
      <c r="S45" s="484" t="s">
        <v>350</v>
      </c>
      <c r="T45" s="440" t="str">
        <f>IF('（６）年間行事'!U97="","",'（６）年間行事'!U97)</f>
        <v/>
      </c>
      <c r="U45" s="482" t="s">
        <v>343</v>
      </c>
      <c r="V45" s="406"/>
      <c r="W45" s="474" t="s">
        <v>346</v>
      </c>
      <c r="X45" s="440"/>
      <c r="Y45" s="484" t="s">
        <v>340</v>
      </c>
      <c r="Z45" s="460"/>
      <c r="AA45" s="469">
        <v>22</v>
      </c>
    </row>
    <row r="46" spans="2:27" s="8" customFormat="1" ht="12" customHeight="1" x14ac:dyDescent="0.15">
      <c r="B46" s="469"/>
      <c r="C46" s="507"/>
      <c r="D46" s="407" t="s">
        <v>581</v>
      </c>
      <c r="E46" s="513"/>
      <c r="F46" s="411"/>
      <c r="G46" s="491"/>
      <c r="H46" s="441" t="str">
        <f>IF('（６）年間行事'!V26="","",'（６）年間行事'!V26)</f>
        <v/>
      </c>
      <c r="I46" s="475"/>
      <c r="J46" s="441" t="s">
        <v>513</v>
      </c>
      <c r="K46" s="475"/>
      <c r="L46" s="441"/>
      <c r="M46" s="485"/>
      <c r="N46" s="441" t="str">
        <f>IF('（６）年間行事'!V61="","",'（６）年間行事'!V61)</f>
        <v/>
      </c>
      <c r="O46" s="475"/>
      <c r="P46" s="511"/>
      <c r="Q46" s="481"/>
      <c r="R46" s="407"/>
      <c r="S46" s="485"/>
      <c r="T46" s="441"/>
      <c r="U46" s="483"/>
      <c r="V46" s="407" t="s">
        <v>4</v>
      </c>
      <c r="W46" s="475"/>
      <c r="X46" s="441"/>
      <c r="Y46" s="485"/>
      <c r="Z46" s="461" t="str">
        <f>IF('（６）年間行事'!V132="","",'（６）年間行事'!V132)</f>
        <v/>
      </c>
      <c r="AA46" s="469"/>
    </row>
    <row r="47" spans="2:27" ht="12" customHeight="1" x14ac:dyDescent="0.15">
      <c r="B47" s="469">
        <v>23</v>
      </c>
      <c r="C47" s="506" t="s">
        <v>292</v>
      </c>
      <c r="D47" s="406" t="s">
        <v>617</v>
      </c>
      <c r="E47" s="512" t="s">
        <v>312</v>
      </c>
      <c r="F47" s="406" t="s">
        <v>62</v>
      </c>
      <c r="G47" s="491" t="s">
        <v>297</v>
      </c>
      <c r="H47" s="440" t="str">
        <f>IF('（６）年間行事'!U27="","",'（６）年間行事'!U27)</f>
        <v/>
      </c>
      <c r="I47" s="474" t="s">
        <v>323</v>
      </c>
      <c r="J47" s="440" t="s">
        <v>573</v>
      </c>
      <c r="K47" s="480" t="s">
        <v>334</v>
      </c>
      <c r="L47" s="406" t="s">
        <v>231</v>
      </c>
      <c r="M47" s="484" t="s">
        <v>347</v>
      </c>
      <c r="N47" s="510" t="str">
        <f>IF('（６）年間行事'!U62="","",'（６）年間行事'!U62)</f>
        <v>秋分の日</v>
      </c>
      <c r="O47" s="480" t="s">
        <v>343</v>
      </c>
      <c r="P47" s="406" t="s">
        <v>554</v>
      </c>
      <c r="Q47" s="474" t="s">
        <v>346</v>
      </c>
      <c r="R47" s="510" t="str">
        <f>IF('（６）年間行事'!O98="","",'（６）年間行事'!O98)</f>
        <v>勤労感謝の日</v>
      </c>
      <c r="S47" s="482" t="s">
        <v>341</v>
      </c>
      <c r="T47" s="406"/>
      <c r="U47" s="482" t="s">
        <v>353</v>
      </c>
      <c r="V47" s="406" t="s">
        <v>4</v>
      </c>
      <c r="W47" s="474" t="s">
        <v>340</v>
      </c>
      <c r="X47" s="510" t="s">
        <v>388</v>
      </c>
      <c r="Y47" s="482" t="s">
        <v>375</v>
      </c>
      <c r="Z47" s="413" t="s">
        <v>531</v>
      </c>
      <c r="AA47" s="469">
        <v>23</v>
      </c>
    </row>
    <row r="48" spans="2:27" s="8" customFormat="1" ht="12" customHeight="1" x14ac:dyDescent="0.15">
      <c r="B48" s="469"/>
      <c r="C48" s="507"/>
      <c r="D48" s="407" t="s">
        <v>586</v>
      </c>
      <c r="E48" s="513"/>
      <c r="F48" s="411"/>
      <c r="G48" s="491"/>
      <c r="H48" s="444" t="str">
        <f>IF('（６）年間行事'!V27="","",'（６）年間行事'!V27)</f>
        <v/>
      </c>
      <c r="I48" s="475"/>
      <c r="J48" s="441" t="s">
        <v>514</v>
      </c>
      <c r="K48" s="481"/>
      <c r="L48" s="407" t="s">
        <v>531</v>
      </c>
      <c r="M48" s="485"/>
      <c r="N48" s="511"/>
      <c r="O48" s="481"/>
      <c r="P48" s="407" t="s">
        <v>551</v>
      </c>
      <c r="Q48" s="475"/>
      <c r="R48" s="511"/>
      <c r="S48" s="483"/>
      <c r="T48" s="407"/>
      <c r="U48" s="483"/>
      <c r="V48" s="407"/>
      <c r="W48" s="475"/>
      <c r="X48" s="511"/>
      <c r="Y48" s="483"/>
      <c r="Z48" s="414"/>
      <c r="AA48" s="469"/>
    </row>
    <row r="49" spans="2:27" ht="12" customHeight="1" x14ac:dyDescent="0.15">
      <c r="B49" s="469">
        <v>24</v>
      </c>
      <c r="C49" s="506" t="s">
        <v>293</v>
      </c>
      <c r="D49" s="406"/>
      <c r="E49" s="512" t="s">
        <v>306</v>
      </c>
      <c r="F49" s="406" t="s">
        <v>62</v>
      </c>
      <c r="G49" s="487" t="s">
        <v>311</v>
      </c>
      <c r="H49" s="430" t="s">
        <v>415</v>
      </c>
      <c r="I49" s="515" t="s">
        <v>324</v>
      </c>
      <c r="J49" s="440"/>
      <c r="K49" s="474" t="s">
        <v>328</v>
      </c>
      <c r="L49" s="440"/>
      <c r="M49" s="482" t="s">
        <v>351</v>
      </c>
      <c r="N49" s="406" t="s">
        <v>603</v>
      </c>
      <c r="O49" s="480" t="s">
        <v>344</v>
      </c>
      <c r="P49" s="406"/>
      <c r="Q49" s="474" t="s">
        <v>350</v>
      </c>
      <c r="R49" s="440" t="str">
        <f>IF('（６）年間行事'!O99="","",'（６）年間行事'!O99)</f>
        <v/>
      </c>
      <c r="S49" s="482" t="s">
        <v>351</v>
      </c>
      <c r="T49" s="406" t="s">
        <v>396</v>
      </c>
      <c r="U49" s="482" t="s">
        <v>345</v>
      </c>
      <c r="V49" s="406" t="str">
        <f>IF('（６）年間行事'!I134="","",'（６）年間行事'!I134)</f>
        <v/>
      </c>
      <c r="W49" s="474" t="s">
        <v>347</v>
      </c>
      <c r="X49" s="510" t="s">
        <v>389</v>
      </c>
      <c r="Y49" s="482" t="s">
        <v>342</v>
      </c>
      <c r="Z49" s="436" t="s">
        <v>611</v>
      </c>
      <c r="AA49" s="469">
        <v>24</v>
      </c>
    </row>
    <row r="50" spans="2:27" s="8" customFormat="1" ht="12" customHeight="1" x14ac:dyDescent="0.15">
      <c r="B50" s="469"/>
      <c r="C50" s="507"/>
      <c r="D50" s="407" t="s">
        <v>587</v>
      </c>
      <c r="E50" s="513"/>
      <c r="F50" s="432"/>
      <c r="G50" s="487"/>
      <c r="H50" s="407"/>
      <c r="I50" s="515"/>
      <c r="J50" s="441"/>
      <c r="K50" s="475"/>
      <c r="L50" s="441" t="str">
        <f>IF('（６）年間行事'!P63="","",'（６）年間行事'!P63)</f>
        <v/>
      </c>
      <c r="M50" s="483"/>
      <c r="N50" s="407" t="s">
        <v>467</v>
      </c>
      <c r="O50" s="481"/>
      <c r="P50" s="410"/>
      <c r="Q50" s="475"/>
      <c r="R50" s="441" t="str">
        <f>IF('（６）年間行事'!P99="","",'（６）年間行事'!P99)</f>
        <v/>
      </c>
      <c r="S50" s="483"/>
      <c r="T50" s="407" t="s">
        <v>454</v>
      </c>
      <c r="U50" s="483"/>
      <c r="V50" s="407"/>
      <c r="W50" s="475"/>
      <c r="X50" s="511"/>
      <c r="Y50" s="483"/>
      <c r="Z50" s="463" t="s">
        <v>610</v>
      </c>
      <c r="AA50" s="469"/>
    </row>
    <row r="51" spans="2:27" ht="12" customHeight="1" x14ac:dyDescent="0.15">
      <c r="B51" s="469">
        <v>25</v>
      </c>
      <c r="C51" s="506" t="s">
        <v>294</v>
      </c>
      <c r="D51" s="406" t="s">
        <v>557</v>
      </c>
      <c r="E51" s="518" t="s">
        <v>307</v>
      </c>
      <c r="F51" s="440"/>
      <c r="G51" s="512" t="s">
        <v>292</v>
      </c>
      <c r="H51" s="411" t="s">
        <v>416</v>
      </c>
      <c r="I51" s="514" t="s">
        <v>318</v>
      </c>
      <c r="J51" s="440" t="s">
        <v>515</v>
      </c>
      <c r="K51" s="474" t="s">
        <v>336</v>
      </c>
      <c r="L51" s="447" t="s">
        <v>540</v>
      </c>
      <c r="M51" s="482" t="s">
        <v>352</v>
      </c>
      <c r="N51" s="406"/>
      <c r="O51" s="480" t="s">
        <v>348</v>
      </c>
      <c r="P51" s="406"/>
      <c r="Q51" s="480" t="s">
        <v>347</v>
      </c>
      <c r="R51" s="406" t="s">
        <v>434</v>
      </c>
      <c r="S51" s="484" t="s">
        <v>343</v>
      </c>
      <c r="T51" s="440" t="s">
        <v>402</v>
      </c>
      <c r="U51" s="484" t="s">
        <v>346</v>
      </c>
      <c r="V51" s="440"/>
      <c r="W51" s="480" t="s">
        <v>342</v>
      </c>
      <c r="X51" s="249"/>
      <c r="Y51" s="484" t="s">
        <v>343</v>
      </c>
      <c r="Z51" s="460"/>
      <c r="AA51" s="469">
        <v>25</v>
      </c>
    </row>
    <row r="52" spans="2:27" s="8" customFormat="1" ht="12" customHeight="1" x14ac:dyDescent="0.15">
      <c r="B52" s="469"/>
      <c r="C52" s="507"/>
      <c r="D52" s="407" t="s">
        <v>588</v>
      </c>
      <c r="E52" s="484"/>
      <c r="F52" s="441"/>
      <c r="G52" s="513"/>
      <c r="H52" s="407"/>
      <c r="I52" s="515"/>
      <c r="J52" s="441" t="s">
        <v>176</v>
      </c>
      <c r="K52" s="475"/>
      <c r="L52" s="446" t="s">
        <v>541</v>
      </c>
      <c r="M52" s="483"/>
      <c r="N52" s="407" t="s">
        <v>517</v>
      </c>
      <c r="O52" s="481"/>
      <c r="P52" s="410" t="s">
        <v>518</v>
      </c>
      <c r="Q52" s="481"/>
      <c r="R52" s="407"/>
      <c r="S52" s="485"/>
      <c r="T52" s="444"/>
      <c r="U52" s="485"/>
      <c r="V52" s="441" t="str">
        <f>IF('（６）年間行事'!J135="","",'（６）年間行事'!J135)</f>
        <v/>
      </c>
      <c r="W52" s="481"/>
      <c r="X52" s="407" t="s">
        <v>4</v>
      </c>
      <c r="Y52" s="485"/>
      <c r="Z52" s="461"/>
      <c r="AA52" s="469"/>
    </row>
    <row r="53" spans="2:27" ht="12" customHeight="1" x14ac:dyDescent="0.15">
      <c r="B53" s="469">
        <v>26</v>
      </c>
      <c r="C53" s="506" t="s">
        <v>302</v>
      </c>
      <c r="D53" s="406" t="s">
        <v>500</v>
      </c>
      <c r="E53" s="490" t="s">
        <v>309</v>
      </c>
      <c r="F53" s="440" t="str">
        <f>IF('（６）年間行事'!$O30="","",'（６）年間行事'!$O30)</f>
        <v/>
      </c>
      <c r="G53" s="512" t="s">
        <v>293</v>
      </c>
      <c r="H53" s="411"/>
      <c r="I53" s="514" t="s">
        <v>319</v>
      </c>
      <c r="J53" s="440" t="s">
        <v>516</v>
      </c>
      <c r="K53" s="480" t="s">
        <v>330</v>
      </c>
      <c r="L53" s="406" t="s">
        <v>493</v>
      </c>
      <c r="M53" s="482" t="s">
        <v>344</v>
      </c>
      <c r="N53" s="406" t="s">
        <v>494</v>
      </c>
      <c r="O53" s="474" t="s">
        <v>346</v>
      </c>
      <c r="P53" s="440"/>
      <c r="Q53" s="480" t="s">
        <v>359</v>
      </c>
      <c r="R53" s="406" t="s">
        <v>452</v>
      </c>
      <c r="S53" s="484" t="s">
        <v>344</v>
      </c>
      <c r="T53" s="440" t="str">
        <f>IF('（６）年間行事'!U101="","",'（６）年間行事'!U101)</f>
        <v/>
      </c>
      <c r="U53" s="484" t="s">
        <v>356</v>
      </c>
      <c r="V53" s="440" t="str">
        <f>IF('（６）年間行事'!I136="","",'（６）年間行事'!I136)</f>
        <v/>
      </c>
      <c r="W53" s="480" t="s">
        <v>352</v>
      </c>
      <c r="X53" s="406"/>
      <c r="Y53" s="484" t="s">
        <v>353</v>
      </c>
      <c r="Z53" s="460" t="s">
        <v>443</v>
      </c>
      <c r="AA53" s="469">
        <v>26</v>
      </c>
    </row>
    <row r="54" spans="2:27" s="8" customFormat="1" ht="12" customHeight="1" x14ac:dyDescent="0.15">
      <c r="B54" s="469"/>
      <c r="C54" s="507"/>
      <c r="D54" s="407" t="s">
        <v>589</v>
      </c>
      <c r="E54" s="491"/>
      <c r="F54" s="441" t="str">
        <f>IF('（６）年間行事'!$P30="","",'（６）年間行事'!$P30)</f>
        <v/>
      </c>
      <c r="G54" s="513"/>
      <c r="H54" s="407"/>
      <c r="I54" s="515"/>
      <c r="J54" s="448" t="s">
        <v>453</v>
      </c>
      <c r="K54" s="481"/>
      <c r="L54" s="407" t="s">
        <v>483</v>
      </c>
      <c r="M54" s="483"/>
      <c r="N54" s="407" t="s">
        <v>570</v>
      </c>
      <c r="O54" s="475"/>
      <c r="P54" s="441"/>
      <c r="Q54" s="481"/>
      <c r="R54" s="407" t="str">
        <f>IF('（６）年間行事'!P101="","",'（６）年間行事'!P101)</f>
        <v/>
      </c>
      <c r="S54" s="485"/>
      <c r="T54" s="455" t="str">
        <f>IF('（６）年間行事'!V101="","",'（６）年間行事'!V101)</f>
        <v/>
      </c>
      <c r="U54" s="485"/>
      <c r="V54" s="441" t="str">
        <f>IF('（６）年間行事'!J136="","",'（６）年間行事'!J136)</f>
        <v/>
      </c>
      <c r="W54" s="481"/>
      <c r="X54" s="407"/>
      <c r="Y54" s="485"/>
      <c r="Z54" s="461" t="s">
        <v>444</v>
      </c>
      <c r="AA54" s="469"/>
    </row>
    <row r="55" spans="2:27" ht="12" customHeight="1" x14ac:dyDescent="0.15">
      <c r="B55" s="469">
        <v>27</v>
      </c>
      <c r="C55" s="490" t="s">
        <v>299</v>
      </c>
      <c r="D55" s="440"/>
      <c r="E55" s="506" t="s">
        <v>311</v>
      </c>
      <c r="F55" s="411" t="s">
        <v>492</v>
      </c>
      <c r="G55" s="512" t="s">
        <v>294</v>
      </c>
      <c r="H55" s="433" t="s">
        <v>474</v>
      </c>
      <c r="I55" s="514" t="s">
        <v>320</v>
      </c>
      <c r="J55" s="440"/>
      <c r="K55" s="516" t="s">
        <v>331</v>
      </c>
      <c r="L55" s="419"/>
      <c r="M55" s="482" t="s">
        <v>348</v>
      </c>
      <c r="N55" s="406" t="s">
        <v>468</v>
      </c>
      <c r="O55" s="474" t="s">
        <v>350</v>
      </c>
      <c r="P55" s="447" t="s">
        <v>543</v>
      </c>
      <c r="Q55" s="480" t="s">
        <v>352</v>
      </c>
      <c r="R55" s="249"/>
      <c r="S55" s="484" t="s">
        <v>348</v>
      </c>
      <c r="T55" s="456" t="str">
        <f>IF('（６）年間行事'!U102="","",'（６）年間行事'!U102)</f>
        <v/>
      </c>
      <c r="U55" s="482" t="s">
        <v>347</v>
      </c>
      <c r="V55" s="406" t="str">
        <f>IF('（６）年間行事'!I137="","",'（６）年間行事'!I137)</f>
        <v/>
      </c>
      <c r="W55" s="480" t="s">
        <v>370</v>
      </c>
      <c r="X55" s="406" t="s">
        <v>484</v>
      </c>
      <c r="Y55" s="484" t="s">
        <v>376</v>
      </c>
      <c r="Z55" s="460" t="s">
        <v>427</v>
      </c>
      <c r="AA55" s="469">
        <v>27</v>
      </c>
    </row>
    <row r="56" spans="2:27" s="8" customFormat="1" ht="12" customHeight="1" x14ac:dyDescent="0.15">
      <c r="B56" s="469"/>
      <c r="C56" s="491"/>
      <c r="D56" s="441"/>
      <c r="E56" s="507"/>
      <c r="F56" s="407" t="s">
        <v>594</v>
      </c>
      <c r="G56" s="513"/>
      <c r="H56" s="411"/>
      <c r="I56" s="515"/>
      <c r="J56" s="441"/>
      <c r="K56" s="517"/>
      <c r="L56" s="428"/>
      <c r="M56" s="483"/>
      <c r="N56" s="407"/>
      <c r="O56" s="475"/>
      <c r="P56" s="441" t="str">
        <f>IF('（６）年間行事'!J102="","",'（６）年間行事'!J102)</f>
        <v/>
      </c>
      <c r="Q56" s="481"/>
      <c r="R56" s="407" t="str">
        <f>IF('（６）年間行事'!P102="","",'（６）年間行事'!P102)</f>
        <v/>
      </c>
      <c r="S56" s="485"/>
      <c r="T56" s="455" t="str">
        <f>IF('（６）年間行事'!V102="","",'（６）年間行事'!V102)</f>
        <v/>
      </c>
      <c r="U56" s="483"/>
      <c r="V56" s="407" t="s">
        <v>486</v>
      </c>
      <c r="W56" s="481"/>
      <c r="X56" s="407" t="str">
        <f>IF('（６）年間行事'!P137="","",'（６）年間行事'!P137)</f>
        <v/>
      </c>
      <c r="Y56" s="485"/>
      <c r="Z56" s="461"/>
      <c r="AA56" s="469"/>
    </row>
    <row r="57" spans="2:27" ht="12" customHeight="1" x14ac:dyDescent="0.15">
      <c r="B57" s="469">
        <v>28</v>
      </c>
      <c r="C57" s="490" t="s">
        <v>303</v>
      </c>
      <c r="D57" s="440" t="str">
        <f>IF('（６）年間行事'!I32="","",'（６）年間行事'!I32)</f>
        <v/>
      </c>
      <c r="E57" s="506" t="s">
        <v>310</v>
      </c>
      <c r="F57" s="406" t="s">
        <v>495</v>
      </c>
      <c r="G57" s="512" t="s">
        <v>306</v>
      </c>
      <c r="H57" s="406" t="s">
        <v>475</v>
      </c>
      <c r="I57" s="514" t="s">
        <v>321</v>
      </c>
      <c r="J57" s="440"/>
      <c r="K57" s="516" t="s">
        <v>332</v>
      </c>
      <c r="L57" s="415" t="s">
        <v>501</v>
      </c>
      <c r="M57" s="484" t="s">
        <v>354</v>
      </c>
      <c r="N57" s="440"/>
      <c r="O57" s="480" t="s">
        <v>347</v>
      </c>
      <c r="P57" s="406"/>
      <c r="Q57" s="480" t="s">
        <v>344</v>
      </c>
      <c r="R57" s="406"/>
      <c r="S57" s="484" t="s">
        <v>349</v>
      </c>
      <c r="T57" s="440" t="str">
        <f>IF('（６）年間行事'!U103="","",'（６）年間行事'!U103)</f>
        <v/>
      </c>
      <c r="U57" s="483" t="s">
        <v>342</v>
      </c>
      <c r="V57" s="430"/>
      <c r="W57" s="488" t="s">
        <v>371</v>
      </c>
      <c r="X57" s="406" t="str">
        <f>IF('（６）年間行事'!O138="","",'（６）年間行事'!O138)</f>
        <v/>
      </c>
      <c r="Y57" s="484" t="s">
        <v>377</v>
      </c>
      <c r="Z57" s="460"/>
      <c r="AA57" s="469">
        <v>28</v>
      </c>
    </row>
    <row r="58" spans="2:27" s="8" customFormat="1" ht="12" customHeight="1" x14ac:dyDescent="0.15">
      <c r="B58" s="469"/>
      <c r="C58" s="491"/>
      <c r="D58" s="441" t="str">
        <f>IF('（６）年間行事'!J32="","",'（６）年間行事'!J32)</f>
        <v/>
      </c>
      <c r="E58" s="507"/>
      <c r="F58" s="407" t="s">
        <v>449</v>
      </c>
      <c r="G58" s="513"/>
      <c r="H58" s="411"/>
      <c r="I58" s="515"/>
      <c r="J58" s="441"/>
      <c r="K58" s="517"/>
      <c r="L58" s="437"/>
      <c r="M58" s="485"/>
      <c r="N58" s="441"/>
      <c r="O58" s="481"/>
      <c r="P58" s="407" t="s">
        <v>520</v>
      </c>
      <c r="Q58" s="481"/>
      <c r="R58" s="425"/>
      <c r="S58" s="485"/>
      <c r="T58" s="441" t="str">
        <f>IF('（６）年間行事'!V103="","",'（６）年間行事'!V103)</f>
        <v/>
      </c>
      <c r="U58" s="483"/>
      <c r="V58" s="411"/>
      <c r="W58" s="489"/>
      <c r="X58" s="407"/>
      <c r="Y58" s="485"/>
      <c r="Z58" s="461"/>
      <c r="AA58" s="469"/>
    </row>
    <row r="59" spans="2:27" ht="12" customHeight="1" x14ac:dyDescent="0.15">
      <c r="B59" s="469">
        <v>29</v>
      </c>
      <c r="C59" s="490" t="s">
        <v>304</v>
      </c>
      <c r="D59" s="510" t="s">
        <v>393</v>
      </c>
      <c r="E59" s="506" t="s">
        <v>308</v>
      </c>
      <c r="F59" s="406" t="s">
        <v>491</v>
      </c>
      <c r="G59" s="490" t="s">
        <v>299</v>
      </c>
      <c r="H59" s="445"/>
      <c r="I59" s="474" t="s">
        <v>322</v>
      </c>
      <c r="J59" s="440" t="s">
        <v>572</v>
      </c>
      <c r="K59" s="480" t="s">
        <v>338</v>
      </c>
      <c r="L59" s="415" t="s">
        <v>502</v>
      </c>
      <c r="M59" s="484" t="s">
        <v>340</v>
      </c>
      <c r="N59" s="440" t="str">
        <f>IF('（６）年間行事'!U68="","",'（６）年間行事'!U68)</f>
        <v/>
      </c>
      <c r="O59" s="480" t="s">
        <v>351</v>
      </c>
      <c r="P59" s="406"/>
      <c r="Q59" s="480" t="s">
        <v>348</v>
      </c>
      <c r="R59" s="406"/>
      <c r="S59" s="484" t="s">
        <v>340</v>
      </c>
      <c r="T59" s="440"/>
      <c r="U59" s="486" t="s">
        <v>343</v>
      </c>
      <c r="V59" s="249" t="s">
        <v>551</v>
      </c>
      <c r="W59" s="475" t="s">
        <v>346</v>
      </c>
      <c r="X59" s="440"/>
      <c r="Y59" s="490" t="s">
        <v>340</v>
      </c>
      <c r="Z59" s="460"/>
      <c r="AA59" s="469">
        <v>29</v>
      </c>
    </row>
    <row r="60" spans="2:27" s="8" customFormat="1" ht="12" customHeight="1" x14ac:dyDescent="0.15">
      <c r="B60" s="469"/>
      <c r="C60" s="491"/>
      <c r="D60" s="511"/>
      <c r="E60" s="507"/>
      <c r="F60" s="407"/>
      <c r="G60" s="491"/>
      <c r="H60" s="441"/>
      <c r="I60" s="475"/>
      <c r="J60" s="441" t="s">
        <v>460</v>
      </c>
      <c r="K60" s="481"/>
      <c r="L60" s="407"/>
      <c r="M60" s="485"/>
      <c r="N60" s="441" t="str">
        <f>IF('（６）年間行事'!V68="","",'（６）年間行事'!V68)</f>
        <v/>
      </c>
      <c r="O60" s="481"/>
      <c r="P60" s="407" t="s">
        <v>545</v>
      </c>
      <c r="Q60" s="481"/>
      <c r="R60" s="407"/>
      <c r="S60" s="485"/>
      <c r="T60" s="441" t="str">
        <f>IF('（６）年間行事'!V104="","",'（６）年間行事'!V104)</f>
        <v/>
      </c>
      <c r="U60" s="487"/>
      <c r="V60" s="410"/>
      <c r="W60" s="475"/>
      <c r="X60" s="441"/>
      <c r="Y60" s="491"/>
      <c r="Z60" s="461" t="str">
        <f>IF('（６）年間行事'!V139="","",'（６）年間行事'!V139)</f>
        <v/>
      </c>
      <c r="AA60" s="469"/>
    </row>
    <row r="61" spans="2:27" ht="12" customHeight="1" x14ac:dyDescent="0.15">
      <c r="B61" s="469">
        <v>30</v>
      </c>
      <c r="C61" s="490" t="s">
        <v>305</v>
      </c>
      <c r="D61" s="440"/>
      <c r="E61" s="506" t="s">
        <v>294</v>
      </c>
      <c r="F61" s="406" t="s">
        <v>420</v>
      </c>
      <c r="G61" s="490" t="s">
        <v>297</v>
      </c>
      <c r="H61" s="440"/>
      <c r="I61" s="474" t="s">
        <v>323</v>
      </c>
      <c r="J61" s="440" t="s">
        <v>459</v>
      </c>
      <c r="K61" s="480" t="s">
        <v>327</v>
      </c>
      <c r="L61" s="415" t="s">
        <v>503</v>
      </c>
      <c r="M61" s="482" t="s">
        <v>347</v>
      </c>
      <c r="N61" s="406" t="s">
        <v>542</v>
      </c>
      <c r="O61" s="480" t="s">
        <v>343</v>
      </c>
      <c r="P61" s="406"/>
      <c r="Q61" s="474" t="s">
        <v>360</v>
      </c>
      <c r="R61" s="452"/>
      <c r="S61" s="484" t="s">
        <v>347</v>
      </c>
      <c r="T61" s="440" t="str">
        <f>IF('（６）年間行事'!U105="","",'（６）年間行事'!U105)</f>
        <v>閉庁日</v>
      </c>
      <c r="U61" s="486" t="s">
        <v>353</v>
      </c>
      <c r="V61" s="413"/>
      <c r="W61" s="493"/>
      <c r="X61" s="494"/>
      <c r="Y61" s="490" t="s">
        <v>347</v>
      </c>
      <c r="Z61" s="460" t="str">
        <f>IF('（６）年間行事'!U140="","",'（６）年間行事'!U140)</f>
        <v/>
      </c>
      <c r="AA61" s="469">
        <v>30</v>
      </c>
    </row>
    <row r="62" spans="2:27" s="8" customFormat="1" ht="12" customHeight="1" x14ac:dyDescent="0.15">
      <c r="B62" s="469"/>
      <c r="C62" s="491"/>
      <c r="D62" s="441"/>
      <c r="E62" s="507"/>
      <c r="F62" s="410"/>
      <c r="G62" s="491"/>
      <c r="H62" s="441" t="str">
        <f>IF('（６）年間行事'!V34="","",'（６）年間行事'!V34)</f>
        <v/>
      </c>
      <c r="I62" s="475"/>
      <c r="J62" s="441"/>
      <c r="K62" s="481"/>
      <c r="L62" s="407"/>
      <c r="M62" s="483"/>
      <c r="N62" s="410" t="s">
        <v>432</v>
      </c>
      <c r="O62" s="481"/>
      <c r="P62" s="407"/>
      <c r="Q62" s="475"/>
      <c r="R62" s="453"/>
      <c r="S62" s="485"/>
      <c r="T62" s="441" t="str">
        <f>IF('（６）年間行事'!V105="","",'（６）年間行事'!V105)</f>
        <v/>
      </c>
      <c r="U62" s="487"/>
      <c r="V62" s="413" t="s">
        <v>550</v>
      </c>
      <c r="W62" s="495"/>
      <c r="X62" s="496"/>
      <c r="Y62" s="491"/>
      <c r="Z62" s="461" t="str">
        <f>IF('（６）年間行事'!V140="","",'（６）年間行事'!V140)</f>
        <v/>
      </c>
      <c r="AA62" s="469"/>
    </row>
    <row r="63" spans="2:27" ht="12" customHeight="1" x14ac:dyDescent="0.15">
      <c r="B63" s="469">
        <v>31</v>
      </c>
      <c r="C63" s="508" t="str">
        <f>IF('（６）年間行事'!H35="","",'（６）年間行事'!H35)</f>
        <v/>
      </c>
      <c r="D63" s="477"/>
      <c r="E63" s="506" t="s">
        <v>295</v>
      </c>
      <c r="F63" s="406" t="s">
        <v>488</v>
      </c>
      <c r="G63" s="476" t="str">
        <f>IF('（６）年間行事'!T35="","",'（６）年間行事'!T35)</f>
        <v/>
      </c>
      <c r="H63" s="477"/>
      <c r="I63" s="474" t="s">
        <v>324</v>
      </c>
      <c r="J63" s="440"/>
      <c r="K63" s="474" t="s">
        <v>328</v>
      </c>
      <c r="L63" s="440"/>
      <c r="M63" s="476"/>
      <c r="N63" s="477"/>
      <c r="O63" s="480" t="s">
        <v>353</v>
      </c>
      <c r="P63" s="406"/>
      <c r="Q63" s="476"/>
      <c r="R63" s="477"/>
      <c r="S63" s="484" t="s">
        <v>351</v>
      </c>
      <c r="T63" s="440" t="str">
        <f>IF('（６）年間行事'!U106="","",'（６）年間行事'!U106)</f>
        <v>閉庁日</v>
      </c>
      <c r="U63" s="483" t="s">
        <v>345</v>
      </c>
      <c r="V63" s="406"/>
      <c r="W63" s="495"/>
      <c r="X63" s="496"/>
      <c r="Y63" s="490" t="s">
        <v>342</v>
      </c>
      <c r="Z63" s="460" t="str">
        <f>IF('（６）年間行事'!U141="","",'（６）年間行事'!U141)</f>
        <v/>
      </c>
      <c r="AA63" s="469">
        <v>31</v>
      </c>
    </row>
    <row r="64" spans="2:27" s="8" customFormat="1" ht="12" customHeight="1" thickBot="1" x14ac:dyDescent="0.2">
      <c r="B64" s="492"/>
      <c r="C64" s="509"/>
      <c r="D64" s="479"/>
      <c r="E64" s="507"/>
      <c r="F64" s="438" t="s">
        <v>487</v>
      </c>
      <c r="G64" s="478"/>
      <c r="H64" s="479"/>
      <c r="I64" s="475"/>
      <c r="J64" s="449"/>
      <c r="K64" s="475"/>
      <c r="L64" s="449" t="str">
        <f>IF('（６）年間行事'!P70="","",'（６）年間行事'!P70)</f>
        <v/>
      </c>
      <c r="M64" s="478"/>
      <c r="N64" s="479"/>
      <c r="O64" s="481"/>
      <c r="P64" s="410" t="s">
        <v>565</v>
      </c>
      <c r="Q64" s="478"/>
      <c r="R64" s="479"/>
      <c r="S64" s="485"/>
      <c r="T64" s="449" t="str">
        <f>IF('（６）年間行事'!V106="","",'（６）年間行事'!V106)</f>
        <v/>
      </c>
      <c r="U64" s="505"/>
      <c r="V64" s="439" t="s">
        <v>552</v>
      </c>
      <c r="W64" s="497"/>
      <c r="X64" s="498"/>
      <c r="Y64" s="491"/>
      <c r="Z64" s="461" t="str">
        <f>IF('（６）年間行事'!V141="","",'（６）年間行事'!V141)</f>
        <v/>
      </c>
      <c r="AA64" s="492"/>
    </row>
    <row r="65" spans="2:28" ht="18" customHeight="1" thickBot="1" x14ac:dyDescent="0.2">
      <c r="B65" s="405"/>
      <c r="C65" s="470" t="s">
        <v>390</v>
      </c>
      <c r="D65" s="471"/>
      <c r="E65" s="471" t="s">
        <v>54</v>
      </c>
      <c r="F65" s="471"/>
      <c r="G65" s="471" t="s">
        <v>115</v>
      </c>
      <c r="H65" s="471"/>
      <c r="I65" s="471" t="s">
        <v>394</v>
      </c>
      <c r="J65" s="472"/>
      <c r="K65" s="471" t="s">
        <v>395</v>
      </c>
      <c r="L65" s="471"/>
      <c r="M65" s="471" t="s">
        <v>54</v>
      </c>
      <c r="N65" s="473"/>
      <c r="O65" s="473" t="s">
        <v>54</v>
      </c>
      <c r="P65" s="499"/>
      <c r="Q65" s="473" t="s">
        <v>115</v>
      </c>
      <c r="R65" s="500"/>
      <c r="S65" s="473" t="s">
        <v>397</v>
      </c>
      <c r="T65" s="499"/>
      <c r="U65" s="473" t="s">
        <v>116</v>
      </c>
      <c r="V65" s="500"/>
      <c r="W65" s="501" t="s">
        <v>391</v>
      </c>
      <c r="X65" s="502"/>
      <c r="Y65" s="503" t="s">
        <v>379</v>
      </c>
      <c r="Z65" s="504"/>
      <c r="AA65" s="405"/>
      <c r="AB65" s="9"/>
    </row>
    <row r="66" spans="2:28" x14ac:dyDescent="0.15">
      <c r="P66" t="s">
        <v>439</v>
      </c>
      <c r="V66" s="531" t="s">
        <v>441</v>
      </c>
      <c r="W66" s="531"/>
      <c r="X66" s="531"/>
      <c r="Y66" s="531"/>
      <c r="Z66" s="531"/>
      <c r="AA66" s="531"/>
    </row>
    <row r="68" spans="2:28" ht="9" customHeight="1" x14ac:dyDescent="0.15"/>
  </sheetData>
  <mergeCells count="488">
    <mergeCell ref="W19:W20"/>
    <mergeCell ref="Z41:Z42"/>
    <mergeCell ref="P29:P30"/>
    <mergeCell ref="P31:P32"/>
    <mergeCell ref="P33:P34"/>
    <mergeCell ref="S41:S42"/>
    <mergeCell ref="U41:U42"/>
    <mergeCell ref="W41:W42"/>
    <mergeCell ref="Y41:Y42"/>
    <mergeCell ref="W23:W24"/>
    <mergeCell ref="Q23:Q24"/>
    <mergeCell ref="Y35:Y36"/>
    <mergeCell ref="Y23:Y24"/>
    <mergeCell ref="Y31:Y32"/>
    <mergeCell ref="Q35:Q36"/>
    <mergeCell ref="Q39:Q40"/>
    <mergeCell ref="W39:W40"/>
    <mergeCell ref="Y39:Y40"/>
    <mergeCell ref="Y19:Y20"/>
    <mergeCell ref="X47:X48"/>
    <mergeCell ref="X49:X50"/>
    <mergeCell ref="L29:L30"/>
    <mergeCell ref="L31:L32"/>
    <mergeCell ref="L33:L34"/>
    <mergeCell ref="N33:N34"/>
    <mergeCell ref="O39:O40"/>
    <mergeCell ref="O23:O24"/>
    <mergeCell ref="M35:M36"/>
    <mergeCell ref="O35:O36"/>
    <mergeCell ref="V27:V28"/>
    <mergeCell ref="V66:AA66"/>
    <mergeCell ref="D1:V1"/>
    <mergeCell ref="X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W2:X2"/>
    <mergeCell ref="Y2:Z2"/>
    <mergeCell ref="G9:G10"/>
    <mergeCell ref="I9:I10"/>
    <mergeCell ref="K9:K10"/>
    <mergeCell ref="M9:M10"/>
    <mergeCell ref="S15:S16"/>
    <mergeCell ref="U15:U16"/>
    <mergeCell ref="W15:W16"/>
    <mergeCell ref="Y15:Y16"/>
    <mergeCell ref="S17:S18"/>
    <mergeCell ref="R47:R48"/>
    <mergeCell ref="O7:O8"/>
    <mergeCell ref="Q7:Q8"/>
    <mergeCell ref="M7:M8"/>
    <mergeCell ref="O3:O4"/>
    <mergeCell ref="Q3:Q4"/>
    <mergeCell ref="M3:M4"/>
    <mergeCell ref="O5:O6"/>
    <mergeCell ref="AA15:AA16"/>
    <mergeCell ref="W17:W18"/>
    <mergeCell ref="Y17:Y18"/>
    <mergeCell ref="AA17:AA18"/>
    <mergeCell ref="S9:S10"/>
    <mergeCell ref="U9:U10"/>
    <mergeCell ref="W9:W10"/>
    <mergeCell ref="Y9:Y10"/>
    <mergeCell ref="S11:S12"/>
    <mergeCell ref="U11:U12"/>
    <mergeCell ref="W11:W12"/>
    <mergeCell ref="U17:U18"/>
    <mergeCell ref="AA11:AA12"/>
    <mergeCell ref="AA9:AA10"/>
    <mergeCell ref="W3:W4"/>
    <mergeCell ref="Y3:Y4"/>
    <mergeCell ref="S5:S6"/>
    <mergeCell ref="AA5:AA6"/>
    <mergeCell ref="U5:U6"/>
    <mergeCell ref="W5:W6"/>
    <mergeCell ref="Y5:Y6"/>
    <mergeCell ref="AA3:AA4"/>
    <mergeCell ref="AA7:AA8"/>
    <mergeCell ref="W7:W8"/>
    <mergeCell ref="Y7:Y8"/>
    <mergeCell ref="S7:S8"/>
    <mergeCell ref="U7:U8"/>
    <mergeCell ref="S3:S4"/>
    <mergeCell ref="U3:U4"/>
    <mergeCell ref="Q5:Q6"/>
    <mergeCell ref="M5:M6"/>
    <mergeCell ref="F9:F10"/>
    <mergeCell ref="F11:F12"/>
    <mergeCell ref="F13:F14"/>
    <mergeCell ref="AA13:AA14"/>
    <mergeCell ref="B13:B14"/>
    <mergeCell ref="M11:M12"/>
    <mergeCell ref="K13:K14"/>
    <mergeCell ref="S13:S14"/>
    <mergeCell ref="U13:U14"/>
    <mergeCell ref="C11:C12"/>
    <mergeCell ref="E11:E12"/>
    <mergeCell ref="G11:G12"/>
    <mergeCell ref="I11:I12"/>
    <mergeCell ref="K11:K12"/>
    <mergeCell ref="B9:B10"/>
    <mergeCell ref="C9:C10"/>
    <mergeCell ref="E9:E10"/>
    <mergeCell ref="R9:R10"/>
    <mergeCell ref="O9:O10"/>
    <mergeCell ref="Q9:Q10"/>
    <mergeCell ref="K7:K8"/>
    <mergeCell ref="R7:R8"/>
    <mergeCell ref="B3:B4"/>
    <mergeCell ref="C3:C4"/>
    <mergeCell ref="E3:E4"/>
    <mergeCell ref="G3:G4"/>
    <mergeCell ref="I3:I4"/>
    <mergeCell ref="E17:E18"/>
    <mergeCell ref="G17:G18"/>
    <mergeCell ref="I17:I18"/>
    <mergeCell ref="K17:K18"/>
    <mergeCell ref="B11:B12"/>
    <mergeCell ref="K3:K4"/>
    <mergeCell ref="E5:E6"/>
    <mergeCell ref="G5:G6"/>
    <mergeCell ref="I5:I6"/>
    <mergeCell ref="K5:K6"/>
    <mergeCell ref="F3:F4"/>
    <mergeCell ref="B5:B6"/>
    <mergeCell ref="C5:C6"/>
    <mergeCell ref="B7:B8"/>
    <mergeCell ref="C7:C8"/>
    <mergeCell ref="E7:E8"/>
    <mergeCell ref="G7:G8"/>
    <mergeCell ref="I7:I8"/>
    <mergeCell ref="F7:F8"/>
    <mergeCell ref="O17:O18"/>
    <mergeCell ref="Q17:Q18"/>
    <mergeCell ref="Y11:Y12"/>
    <mergeCell ref="C13:C14"/>
    <mergeCell ref="E13:E14"/>
    <mergeCell ref="G13:G14"/>
    <mergeCell ref="I13:I14"/>
    <mergeCell ref="W13:W14"/>
    <mergeCell ref="Y13:Y14"/>
    <mergeCell ref="O13:O14"/>
    <mergeCell ref="Q13:Q14"/>
    <mergeCell ref="Q11:Q12"/>
    <mergeCell ref="O15:O16"/>
    <mergeCell ref="Q15:Q16"/>
    <mergeCell ref="M13:M14"/>
    <mergeCell ref="O11:O12"/>
    <mergeCell ref="AA19:AA20"/>
    <mergeCell ref="O19:O20"/>
    <mergeCell ref="Q19:Q20"/>
    <mergeCell ref="S19:S20"/>
    <mergeCell ref="U19:U20"/>
    <mergeCell ref="R19:R20"/>
    <mergeCell ref="B15:B16"/>
    <mergeCell ref="C15:C16"/>
    <mergeCell ref="E15:E16"/>
    <mergeCell ref="G15:G16"/>
    <mergeCell ref="I15:I16"/>
    <mergeCell ref="K15:K16"/>
    <mergeCell ref="M15:M16"/>
    <mergeCell ref="N17:N18"/>
    <mergeCell ref="K19:K20"/>
    <mergeCell ref="M19:M20"/>
    <mergeCell ref="B19:B20"/>
    <mergeCell ref="C19:C20"/>
    <mergeCell ref="E19:E20"/>
    <mergeCell ref="G19:G20"/>
    <mergeCell ref="I19:I20"/>
    <mergeCell ref="B17:B18"/>
    <mergeCell ref="C17:C18"/>
    <mergeCell ref="M17:M18"/>
    <mergeCell ref="B25:B26"/>
    <mergeCell ref="C25:C26"/>
    <mergeCell ref="E25:E26"/>
    <mergeCell ref="G25:G26"/>
    <mergeCell ref="I25:I26"/>
    <mergeCell ref="W25:W26"/>
    <mergeCell ref="Y25:Y26"/>
    <mergeCell ref="AA25:AA26"/>
    <mergeCell ref="O25:O26"/>
    <mergeCell ref="Q25:Q26"/>
    <mergeCell ref="S25:S26"/>
    <mergeCell ref="U25:U26"/>
    <mergeCell ref="L25:L26"/>
    <mergeCell ref="AA23:AA24"/>
    <mergeCell ref="B21:B22"/>
    <mergeCell ref="C21:C22"/>
    <mergeCell ref="E21:E22"/>
    <mergeCell ref="B23:B24"/>
    <mergeCell ref="C23:C24"/>
    <mergeCell ref="E23:E24"/>
    <mergeCell ref="G23:G24"/>
    <mergeCell ref="I23:I24"/>
    <mergeCell ref="K23:K24"/>
    <mergeCell ref="M23:M24"/>
    <mergeCell ref="AA21:AA22"/>
    <mergeCell ref="S21:S22"/>
    <mergeCell ref="U21:U22"/>
    <mergeCell ref="W21:W22"/>
    <mergeCell ref="Y21:Y22"/>
    <mergeCell ref="O21:O22"/>
    <mergeCell ref="G21:G22"/>
    <mergeCell ref="I21:I22"/>
    <mergeCell ref="K21:K22"/>
    <mergeCell ref="M21:M22"/>
    <mergeCell ref="Q21:Q22"/>
    <mergeCell ref="X23:X24"/>
    <mergeCell ref="E27:E28"/>
    <mergeCell ref="G27:G28"/>
    <mergeCell ref="I27:I28"/>
    <mergeCell ref="K27:K28"/>
    <mergeCell ref="M27:M28"/>
    <mergeCell ref="K25:K26"/>
    <mergeCell ref="M25:M26"/>
    <mergeCell ref="S23:S24"/>
    <mergeCell ref="U23:U24"/>
    <mergeCell ref="L23:L24"/>
    <mergeCell ref="L27:L28"/>
    <mergeCell ref="E31:E32"/>
    <mergeCell ref="AA27:AA28"/>
    <mergeCell ref="O27:O28"/>
    <mergeCell ref="Q27:Q28"/>
    <mergeCell ref="B29:B30"/>
    <mergeCell ref="C29:C30"/>
    <mergeCell ref="E29:E30"/>
    <mergeCell ref="G29:G30"/>
    <mergeCell ref="I29:I30"/>
    <mergeCell ref="K29:K30"/>
    <mergeCell ref="M29:M30"/>
    <mergeCell ref="O29:O30"/>
    <mergeCell ref="Q29:Q30"/>
    <mergeCell ref="S27:S28"/>
    <mergeCell ref="U27:U28"/>
    <mergeCell ref="W27:W28"/>
    <mergeCell ref="Y27:Y28"/>
    <mergeCell ref="S29:S30"/>
    <mergeCell ref="U29:U30"/>
    <mergeCell ref="W29:W30"/>
    <mergeCell ref="Y29:Y30"/>
    <mergeCell ref="AA29:AA30"/>
    <mergeCell ref="B27:B28"/>
    <mergeCell ref="C27:C28"/>
    <mergeCell ref="AA31:AA32"/>
    <mergeCell ref="B33:B34"/>
    <mergeCell ref="C33:C34"/>
    <mergeCell ref="E33:E34"/>
    <mergeCell ref="G33:G34"/>
    <mergeCell ref="I33:I34"/>
    <mergeCell ref="K33:K34"/>
    <mergeCell ref="M33:M34"/>
    <mergeCell ref="K31:K32"/>
    <mergeCell ref="M31:M32"/>
    <mergeCell ref="O31:O32"/>
    <mergeCell ref="Q31:Q32"/>
    <mergeCell ref="S31:S32"/>
    <mergeCell ref="U31:U32"/>
    <mergeCell ref="AA33:AA34"/>
    <mergeCell ref="O33:O34"/>
    <mergeCell ref="Q33:Q34"/>
    <mergeCell ref="S33:S34"/>
    <mergeCell ref="U33:U34"/>
    <mergeCell ref="W33:W34"/>
    <mergeCell ref="Y33:Y34"/>
    <mergeCell ref="B31:B32"/>
    <mergeCell ref="C31:C32"/>
    <mergeCell ref="G31:G32"/>
    <mergeCell ref="I31:I32"/>
    <mergeCell ref="W31:W32"/>
    <mergeCell ref="S35:S36"/>
    <mergeCell ref="U35:U36"/>
    <mergeCell ref="W35:W36"/>
    <mergeCell ref="K37:K38"/>
    <mergeCell ref="M37:M38"/>
    <mergeCell ref="I41:I42"/>
    <mergeCell ref="K41:K42"/>
    <mergeCell ref="M41:M42"/>
    <mergeCell ref="O41:O42"/>
    <mergeCell ref="Q41:Q42"/>
    <mergeCell ref="AA35:AA36"/>
    <mergeCell ref="B37:B38"/>
    <mergeCell ref="C37:C38"/>
    <mergeCell ref="E37:E38"/>
    <mergeCell ref="G37:G38"/>
    <mergeCell ref="I37:I38"/>
    <mergeCell ref="W37:W38"/>
    <mergeCell ref="Y37:Y38"/>
    <mergeCell ref="AA37:AA38"/>
    <mergeCell ref="O37:O38"/>
    <mergeCell ref="Q37:Q38"/>
    <mergeCell ref="S37:S38"/>
    <mergeCell ref="U37:U38"/>
    <mergeCell ref="B35:B36"/>
    <mergeCell ref="C35:C36"/>
    <mergeCell ref="E35:E36"/>
    <mergeCell ref="G35:G36"/>
    <mergeCell ref="I35:I36"/>
    <mergeCell ref="K35:K36"/>
    <mergeCell ref="AA41:AA42"/>
    <mergeCell ref="AA39:AA40"/>
    <mergeCell ref="Z39:Z40"/>
    <mergeCell ref="B43:B44"/>
    <mergeCell ref="C43:C44"/>
    <mergeCell ref="E43:E44"/>
    <mergeCell ref="G43:G44"/>
    <mergeCell ref="I43:I44"/>
    <mergeCell ref="W43:W44"/>
    <mergeCell ref="Y43:Y44"/>
    <mergeCell ref="AA43:AA44"/>
    <mergeCell ref="B39:B40"/>
    <mergeCell ref="C39:C40"/>
    <mergeCell ref="E39:E40"/>
    <mergeCell ref="G39:G40"/>
    <mergeCell ref="I39:I40"/>
    <mergeCell ref="K39:K40"/>
    <mergeCell ref="M39:M40"/>
    <mergeCell ref="S39:S40"/>
    <mergeCell ref="U39:U40"/>
    <mergeCell ref="B41:B42"/>
    <mergeCell ref="C41:C42"/>
    <mergeCell ref="E41:E42"/>
    <mergeCell ref="G41:G42"/>
    <mergeCell ref="B45:B46"/>
    <mergeCell ref="C45:C46"/>
    <mergeCell ref="E45:E46"/>
    <mergeCell ref="G45:G46"/>
    <mergeCell ref="I45:I46"/>
    <mergeCell ref="Q43:Q44"/>
    <mergeCell ref="S43:S44"/>
    <mergeCell ref="U43:U44"/>
    <mergeCell ref="AA45:AA46"/>
    <mergeCell ref="O45:O46"/>
    <mergeCell ref="Q45:Q46"/>
    <mergeCell ref="S45:S46"/>
    <mergeCell ref="U45:U46"/>
    <mergeCell ref="W45:W46"/>
    <mergeCell ref="Y45:Y46"/>
    <mergeCell ref="K45:K46"/>
    <mergeCell ref="M45:M46"/>
    <mergeCell ref="K43:K44"/>
    <mergeCell ref="M43:M44"/>
    <mergeCell ref="O43:O44"/>
    <mergeCell ref="P45:P46"/>
    <mergeCell ref="B47:B48"/>
    <mergeCell ref="C47:C48"/>
    <mergeCell ref="E47:E48"/>
    <mergeCell ref="G47:G48"/>
    <mergeCell ref="I47:I48"/>
    <mergeCell ref="K47:K48"/>
    <mergeCell ref="M47:M48"/>
    <mergeCell ref="O47:O48"/>
    <mergeCell ref="Q47:Q48"/>
    <mergeCell ref="N47:N48"/>
    <mergeCell ref="B49:B50"/>
    <mergeCell ref="C49:C50"/>
    <mergeCell ref="E49:E50"/>
    <mergeCell ref="G49:G50"/>
    <mergeCell ref="I49:I50"/>
    <mergeCell ref="W49:W50"/>
    <mergeCell ref="Y49:Y50"/>
    <mergeCell ref="AA49:AA50"/>
    <mergeCell ref="B51:B52"/>
    <mergeCell ref="C51:C52"/>
    <mergeCell ref="E51:E52"/>
    <mergeCell ref="G51:G52"/>
    <mergeCell ref="I51:I52"/>
    <mergeCell ref="K51:K52"/>
    <mergeCell ref="M51:M52"/>
    <mergeCell ref="K49:K50"/>
    <mergeCell ref="M49:M50"/>
    <mergeCell ref="O49:O50"/>
    <mergeCell ref="Q49:Q50"/>
    <mergeCell ref="S49:S50"/>
    <mergeCell ref="U49:U50"/>
    <mergeCell ref="AA51:AA52"/>
    <mergeCell ref="O51:O52"/>
    <mergeCell ref="Q51:Q52"/>
    <mergeCell ref="B53:B54"/>
    <mergeCell ref="C53:C54"/>
    <mergeCell ref="E53:E54"/>
    <mergeCell ref="G53:G54"/>
    <mergeCell ref="I53:I54"/>
    <mergeCell ref="K53:K54"/>
    <mergeCell ref="M53:M54"/>
    <mergeCell ref="O53:O54"/>
    <mergeCell ref="Q53:Q54"/>
    <mergeCell ref="B55:B56"/>
    <mergeCell ref="C55:C56"/>
    <mergeCell ref="E55:E56"/>
    <mergeCell ref="G55:G56"/>
    <mergeCell ref="I55:I56"/>
    <mergeCell ref="W55:W56"/>
    <mergeCell ref="Y55:Y56"/>
    <mergeCell ref="AA55:AA56"/>
    <mergeCell ref="B57:B58"/>
    <mergeCell ref="C57:C58"/>
    <mergeCell ref="E57:E58"/>
    <mergeCell ref="G57:G58"/>
    <mergeCell ref="I57:I58"/>
    <mergeCell ref="K57:K58"/>
    <mergeCell ref="M57:M58"/>
    <mergeCell ref="K55:K56"/>
    <mergeCell ref="M55:M56"/>
    <mergeCell ref="O55:O56"/>
    <mergeCell ref="Q55:Q56"/>
    <mergeCell ref="S55:S56"/>
    <mergeCell ref="U55:U56"/>
    <mergeCell ref="AA57:AA58"/>
    <mergeCell ref="O57:O58"/>
    <mergeCell ref="Q57:Q58"/>
    <mergeCell ref="B59:B60"/>
    <mergeCell ref="C59:C60"/>
    <mergeCell ref="E59:E60"/>
    <mergeCell ref="G59:G60"/>
    <mergeCell ref="I59:I60"/>
    <mergeCell ref="K59:K60"/>
    <mergeCell ref="M59:M60"/>
    <mergeCell ref="O59:O60"/>
    <mergeCell ref="Q59:Q60"/>
    <mergeCell ref="D59:D60"/>
    <mergeCell ref="B61:B62"/>
    <mergeCell ref="C61:C62"/>
    <mergeCell ref="E61:E62"/>
    <mergeCell ref="G61:G62"/>
    <mergeCell ref="I61:I62"/>
    <mergeCell ref="B63:B64"/>
    <mergeCell ref="C63:D64"/>
    <mergeCell ref="E63:E64"/>
    <mergeCell ref="G63:H64"/>
    <mergeCell ref="I63:I64"/>
    <mergeCell ref="S59:S60"/>
    <mergeCell ref="U59:U60"/>
    <mergeCell ref="W59:W60"/>
    <mergeCell ref="Y59:Y60"/>
    <mergeCell ref="AA63:AA64"/>
    <mergeCell ref="W61:X64"/>
    <mergeCell ref="Y61:Y62"/>
    <mergeCell ref="AA61:AA62"/>
    <mergeCell ref="O65:P65"/>
    <mergeCell ref="Q65:R65"/>
    <mergeCell ref="S65:T65"/>
    <mergeCell ref="U65:V65"/>
    <mergeCell ref="W65:X65"/>
    <mergeCell ref="Y65:Z65"/>
    <mergeCell ref="O63:O64"/>
    <mergeCell ref="Q63:R64"/>
    <mergeCell ref="S63:S64"/>
    <mergeCell ref="U63:U64"/>
    <mergeCell ref="Y63:Y64"/>
    <mergeCell ref="S53:S54"/>
    <mergeCell ref="U53:U54"/>
    <mergeCell ref="W53:W54"/>
    <mergeCell ref="Y53:Y54"/>
    <mergeCell ref="AA53:AA54"/>
    <mergeCell ref="S57:S58"/>
    <mergeCell ref="U57:U58"/>
    <mergeCell ref="W57:W58"/>
    <mergeCell ref="Y57:Y58"/>
    <mergeCell ref="AA47:AA48"/>
    <mergeCell ref="C65:D65"/>
    <mergeCell ref="E65:F65"/>
    <mergeCell ref="G65:H65"/>
    <mergeCell ref="I65:J65"/>
    <mergeCell ref="K65:L65"/>
    <mergeCell ref="M65:N65"/>
    <mergeCell ref="K63:K64"/>
    <mergeCell ref="M63:N64"/>
    <mergeCell ref="K61:K62"/>
    <mergeCell ref="M61:M62"/>
    <mergeCell ref="S47:S48"/>
    <mergeCell ref="U47:U48"/>
    <mergeCell ref="W47:W48"/>
    <mergeCell ref="Y47:Y48"/>
    <mergeCell ref="O61:O62"/>
    <mergeCell ref="Q61:Q62"/>
    <mergeCell ref="S61:S62"/>
    <mergeCell ref="U61:U62"/>
    <mergeCell ref="AA59:AA60"/>
    <mergeCell ref="S51:S52"/>
    <mergeCell ref="U51:U52"/>
    <mergeCell ref="W51:W52"/>
    <mergeCell ref="Y51:Y52"/>
  </mergeCells>
  <phoneticPr fontId="1"/>
  <pageMargins left="0.7" right="0.7" top="0.75" bottom="0.75" header="0.3" footer="0.3"/>
  <pageSetup paperSize="8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Y160"/>
  <sheetViews>
    <sheetView topLeftCell="E75" zoomScale="80" zoomScaleNormal="80" workbookViewId="0">
      <selection activeCell="W130" sqref="W130"/>
    </sheetView>
  </sheetViews>
  <sheetFormatPr defaultRowHeight="12.75" x14ac:dyDescent="0.15"/>
  <cols>
    <col min="1" max="1" width="2.125" style="16" customWidth="1"/>
    <col min="2" max="2" width="1.5" style="16" customWidth="1"/>
    <col min="3" max="3" width="2.25" style="16" customWidth="1"/>
    <col min="4" max="4" width="3.75" style="16" customWidth="1"/>
    <col min="5" max="5" width="4.25" style="16" customWidth="1"/>
    <col min="6" max="6" width="0.125" style="16" customWidth="1"/>
    <col min="7" max="7" width="4" style="182" customWidth="1"/>
    <col min="8" max="8" width="7.375" style="16" hidden="1" customWidth="1"/>
    <col min="9" max="9" width="24.625" style="16" customWidth="1"/>
    <col min="10" max="10" width="30.625" style="16" customWidth="1"/>
    <col min="11" max="11" width="5.25" style="16" customWidth="1"/>
    <col min="12" max="12" width="2.125" style="16" hidden="1" customWidth="1"/>
    <col min="13" max="13" width="3" style="16" customWidth="1"/>
    <col min="14" max="14" width="2.75" style="26" hidden="1" customWidth="1"/>
    <col min="15" max="15" width="29.875" style="16" customWidth="1"/>
    <col min="16" max="16" width="28.25" style="16" customWidth="1"/>
    <col min="17" max="17" width="5.5" style="16" customWidth="1"/>
    <col min="18" max="18" width="1.5" style="16" hidden="1" customWidth="1"/>
    <col min="19" max="19" width="2.875" style="16" customWidth="1"/>
    <col min="20" max="20" width="3.125" style="16" hidden="1" customWidth="1"/>
    <col min="21" max="21" width="28.5" style="16" customWidth="1"/>
    <col min="22" max="22" width="28.125" style="16" customWidth="1"/>
    <col min="23" max="23" width="9" style="16"/>
    <col min="24" max="24" width="4.75" style="16" customWidth="1"/>
    <col min="25" max="28" width="9" style="16"/>
    <col min="29" max="29" width="8.5" style="16" customWidth="1"/>
    <col min="30" max="16384" width="9" style="16"/>
  </cols>
  <sheetData>
    <row r="1" spans="5:22" ht="6" customHeight="1" x14ac:dyDescent="0.15"/>
    <row r="2" spans="5:22" ht="30.75" customHeight="1" x14ac:dyDescent="0.15">
      <c r="I2" s="562" t="s">
        <v>149</v>
      </c>
      <c r="J2" s="563"/>
      <c r="K2" s="564"/>
      <c r="O2" s="268" t="s">
        <v>68</v>
      </c>
      <c r="P2" s="401" t="s">
        <v>289</v>
      </c>
      <c r="U2" s="17"/>
      <c r="V2" s="18"/>
    </row>
    <row r="3" spans="5:22" ht="9.75" customHeight="1" thickBot="1" x14ac:dyDescent="0.2">
      <c r="E3" s="19"/>
      <c r="F3" s="20"/>
      <c r="G3" s="183"/>
      <c r="H3" s="20"/>
      <c r="I3" s="21"/>
      <c r="J3" s="21"/>
    </row>
    <row r="4" spans="5:22" ht="49.5" customHeight="1" thickBot="1" x14ac:dyDescent="0.2">
      <c r="E4" s="58" t="s">
        <v>5</v>
      </c>
      <c r="F4" s="59"/>
      <c r="G4" s="184" t="s">
        <v>3</v>
      </c>
      <c r="H4" s="59" t="s">
        <v>3</v>
      </c>
      <c r="I4" s="557" t="s">
        <v>11</v>
      </c>
      <c r="J4" s="558"/>
      <c r="K4" s="60" t="s">
        <v>5</v>
      </c>
      <c r="L4" s="59"/>
      <c r="M4" s="59" t="s">
        <v>3</v>
      </c>
      <c r="N4" s="61" t="s">
        <v>3</v>
      </c>
      <c r="O4" s="557" t="s">
        <v>11</v>
      </c>
      <c r="P4" s="558"/>
      <c r="Q4" s="60" t="s">
        <v>6</v>
      </c>
      <c r="R4" s="59"/>
      <c r="S4" s="59" t="s">
        <v>3</v>
      </c>
      <c r="T4" s="59" t="s">
        <v>3</v>
      </c>
      <c r="U4" s="557" t="s">
        <v>11</v>
      </c>
      <c r="V4" s="558"/>
    </row>
    <row r="5" spans="5:22" ht="49.5" customHeight="1" x14ac:dyDescent="0.15">
      <c r="E5" s="74">
        <v>42826</v>
      </c>
      <c r="F5" s="84">
        <v>6</v>
      </c>
      <c r="G5" s="185" t="s">
        <v>43</v>
      </c>
      <c r="H5" s="84"/>
      <c r="I5" s="142"/>
      <c r="J5" s="117"/>
      <c r="K5" s="97">
        <f>E34+1</f>
        <v>42856</v>
      </c>
      <c r="L5" s="93">
        <v>1</v>
      </c>
      <c r="M5" s="94" t="s">
        <v>31</v>
      </c>
      <c r="N5" s="234" t="e">
        <f>VLOOKUP($L5,#REF!,2)</f>
        <v>#REF!</v>
      </c>
      <c r="O5" s="253" t="s">
        <v>169</v>
      </c>
      <c r="P5" s="254" t="s">
        <v>114</v>
      </c>
      <c r="Q5" s="55">
        <f>K34+2</f>
        <v>42887</v>
      </c>
      <c r="R5" s="5">
        <v>4</v>
      </c>
      <c r="S5" s="22" t="s">
        <v>34</v>
      </c>
      <c r="T5" s="13" t="e">
        <f>VLOOKUP($R5,#REF!,2)</f>
        <v>#REF!</v>
      </c>
      <c r="U5" s="329" t="s">
        <v>201</v>
      </c>
      <c r="V5" s="6" t="s">
        <v>86</v>
      </c>
    </row>
    <row r="6" spans="5:22" ht="49.5" customHeight="1" x14ac:dyDescent="0.15">
      <c r="E6" s="269">
        <f>E5+1</f>
        <v>42827</v>
      </c>
      <c r="F6" s="49">
        <v>7</v>
      </c>
      <c r="G6" s="270" t="s">
        <v>30</v>
      </c>
      <c r="H6" s="49"/>
      <c r="I6" s="160"/>
      <c r="J6" s="302"/>
      <c r="K6" s="55">
        <f>K5+1</f>
        <v>42857</v>
      </c>
      <c r="L6" s="5">
        <v>2</v>
      </c>
      <c r="M6" s="22" t="s">
        <v>32</v>
      </c>
      <c r="N6" s="29" t="e">
        <f>VLOOKUP($L6,#REF!,2)</f>
        <v>#REF!</v>
      </c>
      <c r="O6" s="32" t="s">
        <v>250</v>
      </c>
      <c r="P6" s="198" t="s">
        <v>251</v>
      </c>
      <c r="Q6" s="89">
        <f>Q5+1</f>
        <v>42888</v>
      </c>
      <c r="R6" s="84">
        <v>5</v>
      </c>
      <c r="S6" s="80" t="s">
        <v>10</v>
      </c>
      <c r="T6" s="81" t="e">
        <f>VLOOKUP($R6,#REF!,2)</f>
        <v>#REF!</v>
      </c>
      <c r="U6" s="126" t="s">
        <v>91</v>
      </c>
      <c r="V6" s="340"/>
    </row>
    <row r="7" spans="5:22" ht="49.5" customHeight="1" x14ac:dyDescent="0.15">
      <c r="E7" s="269">
        <f t="shared" ref="E7" si="0">E6+1</f>
        <v>42828</v>
      </c>
      <c r="F7" s="49">
        <v>1</v>
      </c>
      <c r="G7" s="270" t="s">
        <v>31</v>
      </c>
      <c r="H7" s="49"/>
      <c r="I7" s="271"/>
      <c r="J7" s="272"/>
      <c r="K7" s="83">
        <f>K6+1</f>
        <v>42858</v>
      </c>
      <c r="L7" s="84">
        <v>3</v>
      </c>
      <c r="M7" s="80" t="s">
        <v>33</v>
      </c>
      <c r="N7" s="85" t="e">
        <f>VLOOKUP($L7,#REF!,2)</f>
        <v>#REF!</v>
      </c>
      <c r="O7" s="73" t="s">
        <v>1</v>
      </c>
      <c r="P7" s="87"/>
      <c r="Q7" s="89">
        <f t="shared" ref="Q7" si="1">Q6+1</f>
        <v>42889</v>
      </c>
      <c r="R7" s="84">
        <v>6</v>
      </c>
      <c r="S7" s="80" t="s">
        <v>43</v>
      </c>
      <c r="T7" s="81" t="e">
        <f>VLOOKUP($R7,#REF!,2)</f>
        <v>#REF!</v>
      </c>
      <c r="U7" s="126"/>
      <c r="V7" s="109"/>
    </row>
    <row r="8" spans="5:22" ht="49.5" customHeight="1" x14ac:dyDescent="0.15">
      <c r="E8" s="269">
        <f t="shared" ref="E8:E34" si="2">E7+1</f>
        <v>42829</v>
      </c>
      <c r="F8" s="49">
        <v>2</v>
      </c>
      <c r="G8" s="270" t="s">
        <v>32</v>
      </c>
      <c r="H8" s="49"/>
      <c r="I8" s="271"/>
      <c r="J8" s="272"/>
      <c r="K8" s="83">
        <f t="shared" ref="K8" si="3">K7+1</f>
        <v>42859</v>
      </c>
      <c r="L8" s="84">
        <v>4</v>
      </c>
      <c r="M8" s="80" t="s">
        <v>34</v>
      </c>
      <c r="N8" s="85" t="e">
        <f>VLOOKUP($L8,#REF!,2)</f>
        <v>#REF!</v>
      </c>
      <c r="O8" s="73" t="s">
        <v>27</v>
      </c>
      <c r="P8" s="87"/>
      <c r="Q8" s="236">
        <f t="shared" ref="Q8:Q34" si="4">Q7+1</f>
        <v>42890</v>
      </c>
      <c r="R8" s="93">
        <v>7</v>
      </c>
      <c r="S8" s="94" t="s">
        <v>30</v>
      </c>
      <c r="T8" s="92" t="e">
        <f>VLOOKUP($R8,#REF!,2)</f>
        <v>#REF!</v>
      </c>
      <c r="U8" s="263" t="s">
        <v>264</v>
      </c>
      <c r="V8" s="118"/>
    </row>
    <row r="9" spans="5:22" ht="49.5" customHeight="1" x14ac:dyDescent="0.15">
      <c r="E9" s="269">
        <f t="shared" si="2"/>
        <v>42830</v>
      </c>
      <c r="F9" s="49">
        <v>3</v>
      </c>
      <c r="G9" s="159" t="s">
        <v>33</v>
      </c>
      <c r="H9" s="49"/>
      <c r="I9" s="160"/>
      <c r="J9" s="273"/>
      <c r="K9" s="69">
        <f t="shared" ref="K9:K35" si="5">K8+1</f>
        <v>42860</v>
      </c>
      <c r="L9" s="70">
        <v>5</v>
      </c>
      <c r="M9" s="80" t="s">
        <v>10</v>
      </c>
      <c r="N9" s="71" t="e">
        <f>VLOOKUP($L9,#REF!,2)</f>
        <v>#REF!</v>
      </c>
      <c r="O9" s="68" t="s">
        <v>2</v>
      </c>
      <c r="P9" s="78"/>
      <c r="Q9" s="236">
        <f t="shared" si="4"/>
        <v>42891</v>
      </c>
      <c r="R9" s="91">
        <v>1</v>
      </c>
      <c r="S9" s="94" t="s">
        <v>31</v>
      </c>
      <c r="T9" s="92" t="e">
        <f>VLOOKUP($R9,#REF!,2)</f>
        <v>#REF!</v>
      </c>
      <c r="U9" s="257"/>
      <c r="V9" s="118"/>
    </row>
    <row r="10" spans="5:22" ht="49.5" customHeight="1" x14ac:dyDescent="0.15">
      <c r="E10" s="269">
        <f t="shared" si="2"/>
        <v>42831</v>
      </c>
      <c r="F10" s="49">
        <v>4</v>
      </c>
      <c r="G10" s="159" t="s">
        <v>34</v>
      </c>
      <c r="H10" s="49"/>
      <c r="I10" s="274"/>
      <c r="J10" s="275"/>
      <c r="K10" s="83">
        <f t="shared" si="5"/>
        <v>42861</v>
      </c>
      <c r="L10" s="84">
        <v>6</v>
      </c>
      <c r="M10" s="80" t="s">
        <v>43</v>
      </c>
      <c r="N10" s="85" t="e">
        <f>VLOOKUP($L10,#REF!,2)</f>
        <v>#REF!</v>
      </c>
      <c r="O10" s="73"/>
      <c r="P10" s="250"/>
      <c r="Q10" s="30">
        <f t="shared" si="4"/>
        <v>42892</v>
      </c>
      <c r="R10" s="2">
        <v>2</v>
      </c>
      <c r="S10" s="22" t="s">
        <v>32</v>
      </c>
      <c r="T10" s="13" t="e">
        <f>VLOOKUP($R10,#REF!,2)</f>
        <v>#REF!</v>
      </c>
      <c r="U10" s="56" t="s">
        <v>202</v>
      </c>
      <c r="V10" s="147"/>
    </row>
    <row r="11" spans="5:22" ht="49.5" customHeight="1" x14ac:dyDescent="0.15">
      <c r="E11" s="74">
        <f t="shared" si="2"/>
        <v>42832</v>
      </c>
      <c r="F11" s="73">
        <v>5</v>
      </c>
      <c r="G11" s="178" t="s">
        <v>10</v>
      </c>
      <c r="H11" s="73"/>
      <c r="I11" s="98"/>
      <c r="J11" s="180"/>
      <c r="K11" s="97">
        <f t="shared" si="5"/>
        <v>42862</v>
      </c>
      <c r="L11" s="93">
        <v>7</v>
      </c>
      <c r="M11" s="94" t="s">
        <v>30</v>
      </c>
      <c r="N11" s="95" t="e">
        <f>VLOOKUP($L11,#REF!,2)</f>
        <v>#REF!</v>
      </c>
      <c r="O11" s="318" t="s">
        <v>222</v>
      </c>
      <c r="P11" s="337"/>
      <c r="Q11" s="30">
        <f t="shared" si="4"/>
        <v>42893</v>
      </c>
      <c r="R11" s="2">
        <v>3</v>
      </c>
      <c r="S11" s="22" t="s">
        <v>33</v>
      </c>
      <c r="T11" s="13" t="e">
        <f>VLOOKUP($R11,#REF!,2)</f>
        <v>#REF!</v>
      </c>
      <c r="U11" s="10" t="s">
        <v>202</v>
      </c>
      <c r="V11" s="202"/>
    </row>
    <row r="12" spans="5:22" ht="49.5" customHeight="1" x14ac:dyDescent="0.15">
      <c r="E12" s="74">
        <f t="shared" si="2"/>
        <v>42833</v>
      </c>
      <c r="F12" s="73">
        <v>6</v>
      </c>
      <c r="G12" s="178" t="s">
        <v>43</v>
      </c>
      <c r="H12" s="81" t="e">
        <f>VLOOKUP($F12,#REF!,2)</f>
        <v>#REF!</v>
      </c>
      <c r="I12" s="196"/>
      <c r="J12" s="117"/>
      <c r="K12" s="97">
        <f t="shared" si="5"/>
        <v>42863</v>
      </c>
      <c r="L12" s="91">
        <v>1</v>
      </c>
      <c r="M12" s="94" t="s">
        <v>31</v>
      </c>
      <c r="N12" s="95" t="e">
        <f>VLOOKUP($L12,#REF!,2)</f>
        <v>#REF!</v>
      </c>
      <c r="O12" s="255" t="s">
        <v>223</v>
      </c>
      <c r="P12" s="245" t="s">
        <v>629</v>
      </c>
      <c r="Q12" s="30">
        <f t="shared" si="4"/>
        <v>42894</v>
      </c>
      <c r="R12" s="2">
        <v>4</v>
      </c>
      <c r="S12" s="22" t="s">
        <v>34</v>
      </c>
      <c r="T12" s="13" t="e">
        <f>VLOOKUP($R12,#REF!,2)</f>
        <v>#REF!</v>
      </c>
      <c r="U12" s="2" t="s">
        <v>203</v>
      </c>
      <c r="V12" s="147" t="s">
        <v>284</v>
      </c>
    </row>
    <row r="13" spans="5:22" ht="49.5" customHeight="1" x14ac:dyDescent="0.15">
      <c r="E13" s="143">
        <f t="shared" si="2"/>
        <v>42834</v>
      </c>
      <c r="F13" s="91">
        <v>7</v>
      </c>
      <c r="G13" s="186" t="s">
        <v>30</v>
      </c>
      <c r="H13" s="92" t="e">
        <f>VLOOKUP($F13,#REF!,2)</f>
        <v>#REF!</v>
      </c>
      <c r="I13" s="324" t="s">
        <v>76</v>
      </c>
      <c r="J13" s="248" t="s">
        <v>200</v>
      </c>
      <c r="K13" s="55">
        <f t="shared" si="5"/>
        <v>42864</v>
      </c>
      <c r="L13" s="2">
        <v>2</v>
      </c>
      <c r="M13" s="22" t="s">
        <v>32</v>
      </c>
      <c r="N13" s="29" t="e">
        <f>VLOOKUP($L13,#REF!,2)</f>
        <v>#REF!</v>
      </c>
      <c r="O13" s="32" t="s">
        <v>224</v>
      </c>
      <c r="P13" s="141" t="s">
        <v>170</v>
      </c>
      <c r="Q13" s="89">
        <f t="shared" si="4"/>
        <v>42895</v>
      </c>
      <c r="R13" s="73">
        <v>5</v>
      </c>
      <c r="S13" s="80" t="s">
        <v>10</v>
      </c>
      <c r="T13" s="81" t="e">
        <f>VLOOKUP($R13,#REF!,2)</f>
        <v>#REF!</v>
      </c>
      <c r="U13" s="73"/>
      <c r="V13" s="87"/>
    </row>
    <row r="14" spans="5:22" ht="49.5" customHeight="1" x14ac:dyDescent="0.15">
      <c r="E14" s="143">
        <f t="shared" si="2"/>
        <v>42835</v>
      </c>
      <c r="F14" s="91">
        <v>1</v>
      </c>
      <c r="G14" s="186" t="s">
        <v>31</v>
      </c>
      <c r="H14" s="92" t="e">
        <f>VLOOKUP($F14,#REF!,2)</f>
        <v>#REF!</v>
      </c>
      <c r="I14" s="144" t="s">
        <v>127</v>
      </c>
      <c r="J14" s="248" t="s">
        <v>128</v>
      </c>
      <c r="K14" s="55">
        <f t="shared" si="5"/>
        <v>42865</v>
      </c>
      <c r="L14" s="2">
        <v>3</v>
      </c>
      <c r="M14" s="22" t="s">
        <v>33</v>
      </c>
      <c r="N14" s="29" t="e">
        <f>VLOOKUP($L14,#REF!,2)</f>
        <v>#REF!</v>
      </c>
      <c r="O14" s="111" t="s">
        <v>225</v>
      </c>
      <c r="P14" s="200"/>
      <c r="Q14" s="89">
        <f t="shared" si="4"/>
        <v>42896</v>
      </c>
      <c r="R14" s="73">
        <v>6</v>
      </c>
      <c r="S14" s="80" t="s">
        <v>43</v>
      </c>
      <c r="T14" s="81" t="e">
        <f>VLOOKUP($R14,#REF!,2)</f>
        <v>#REF!</v>
      </c>
      <c r="U14" s="102"/>
      <c r="V14" s="155"/>
    </row>
    <row r="15" spans="5:22" ht="49.5" customHeight="1" x14ac:dyDescent="0.15">
      <c r="E15" s="28">
        <f t="shared" si="2"/>
        <v>42836</v>
      </c>
      <c r="F15" s="2">
        <v>2</v>
      </c>
      <c r="G15" s="137" t="s">
        <v>32</v>
      </c>
      <c r="H15" s="13" t="e">
        <f>VLOOKUP($F15,#REF!,2)</f>
        <v>#REF!</v>
      </c>
      <c r="I15" s="36" t="s">
        <v>129</v>
      </c>
      <c r="J15" s="198"/>
      <c r="K15" s="55">
        <f t="shared" si="5"/>
        <v>42866</v>
      </c>
      <c r="L15" s="2">
        <v>4</v>
      </c>
      <c r="M15" s="22" t="s">
        <v>34</v>
      </c>
      <c r="N15" s="29" t="e">
        <f>VLOOKUP($L15,#REF!,2)</f>
        <v>#REF!</v>
      </c>
      <c r="O15" s="5" t="s">
        <v>226</v>
      </c>
      <c r="P15" s="120" t="s">
        <v>134</v>
      </c>
      <c r="Q15" s="236">
        <f t="shared" si="4"/>
        <v>42897</v>
      </c>
      <c r="R15" s="91">
        <v>7</v>
      </c>
      <c r="S15" s="94" t="s">
        <v>30</v>
      </c>
      <c r="T15" s="92" t="e">
        <f>VLOOKUP($R15,#REF!,2)</f>
        <v>#REF!</v>
      </c>
      <c r="U15" s="101" t="s">
        <v>173</v>
      </c>
      <c r="V15" s="118"/>
    </row>
    <row r="16" spans="5:22" ht="49.5" customHeight="1" x14ac:dyDescent="0.15">
      <c r="E16" s="28">
        <f t="shared" si="2"/>
        <v>42837</v>
      </c>
      <c r="F16" s="2">
        <v>3</v>
      </c>
      <c r="G16" s="137" t="s">
        <v>33</v>
      </c>
      <c r="H16" s="13" t="e">
        <f>VLOOKUP($F16,#REF!,2)</f>
        <v>#REF!</v>
      </c>
      <c r="I16" s="33" t="s">
        <v>254</v>
      </c>
      <c r="J16" s="199" t="s">
        <v>625</v>
      </c>
      <c r="K16" s="83">
        <f t="shared" si="5"/>
        <v>42867</v>
      </c>
      <c r="L16" s="73">
        <v>5</v>
      </c>
      <c r="M16" s="80" t="s">
        <v>10</v>
      </c>
      <c r="N16" s="85" t="e">
        <f>VLOOKUP($L16,#REF!,2)</f>
        <v>#REF!</v>
      </c>
      <c r="O16" s="102"/>
      <c r="P16" s="117"/>
      <c r="Q16" s="236">
        <f t="shared" si="4"/>
        <v>42898</v>
      </c>
      <c r="R16" s="91">
        <v>1</v>
      </c>
      <c r="S16" s="94" t="s">
        <v>31</v>
      </c>
      <c r="T16" s="92" t="e">
        <f>VLOOKUP($R16,#REF!,2)</f>
        <v>#REF!</v>
      </c>
      <c r="U16" s="91"/>
      <c r="V16" s="238"/>
    </row>
    <row r="17" spans="5:24" ht="49.5" customHeight="1" x14ac:dyDescent="0.15">
      <c r="E17" s="28">
        <f t="shared" si="2"/>
        <v>42838</v>
      </c>
      <c r="F17" s="2">
        <v>4</v>
      </c>
      <c r="G17" s="137" t="s">
        <v>34</v>
      </c>
      <c r="H17" s="13" t="e">
        <f>VLOOKUP($F17,#REF!,2)</f>
        <v>#REF!</v>
      </c>
      <c r="I17" s="240" t="s">
        <v>263</v>
      </c>
      <c r="J17" s="243"/>
      <c r="K17" s="83">
        <f t="shared" si="5"/>
        <v>42868</v>
      </c>
      <c r="L17" s="73">
        <v>6</v>
      </c>
      <c r="M17" s="80" t="s">
        <v>43</v>
      </c>
      <c r="N17" s="85" t="e">
        <f>VLOOKUP($L17,#REF!,2)</f>
        <v>#REF!</v>
      </c>
      <c r="O17" s="102"/>
      <c r="P17" s="251"/>
      <c r="Q17" s="30">
        <f t="shared" si="4"/>
        <v>42899</v>
      </c>
      <c r="R17" s="2">
        <v>2</v>
      </c>
      <c r="S17" s="22" t="s">
        <v>32</v>
      </c>
      <c r="T17" s="22" t="e">
        <f>VLOOKUP($R17,#REF!,2)</f>
        <v>#REF!</v>
      </c>
      <c r="U17" s="173" t="s">
        <v>204</v>
      </c>
      <c r="V17" s="132" t="s">
        <v>106</v>
      </c>
    </row>
    <row r="18" spans="5:24" ht="49.5" customHeight="1" x14ac:dyDescent="0.15">
      <c r="E18" s="74">
        <f t="shared" si="2"/>
        <v>42839</v>
      </c>
      <c r="F18" s="73">
        <v>5</v>
      </c>
      <c r="G18" s="178" t="s">
        <v>10</v>
      </c>
      <c r="H18" s="81" t="e">
        <f>VLOOKUP($F18,#REF!,2)</f>
        <v>#REF!</v>
      </c>
      <c r="I18" s="145"/>
      <c r="J18" s="155"/>
      <c r="K18" s="97">
        <f t="shared" si="5"/>
        <v>42869</v>
      </c>
      <c r="L18" s="91">
        <v>7</v>
      </c>
      <c r="M18" s="94" t="s">
        <v>30</v>
      </c>
      <c r="N18" s="95" t="e">
        <f>VLOOKUP($L18,#REF!,2)</f>
        <v>#REF!</v>
      </c>
      <c r="O18" s="255" t="s">
        <v>88</v>
      </c>
      <c r="P18" s="337" t="s">
        <v>87</v>
      </c>
      <c r="Q18" s="30">
        <f t="shared" si="4"/>
        <v>42900</v>
      </c>
      <c r="R18" s="2">
        <v>3</v>
      </c>
      <c r="S18" s="22" t="s">
        <v>33</v>
      </c>
      <c r="T18" s="13" t="e">
        <f>VLOOKUP($R18,#REF!,2)</f>
        <v>#REF!</v>
      </c>
      <c r="U18" s="2" t="s">
        <v>205</v>
      </c>
      <c r="V18" s="120"/>
    </row>
    <row r="19" spans="5:24" ht="49.5" customHeight="1" x14ac:dyDescent="0.15">
      <c r="E19" s="74">
        <f t="shared" si="2"/>
        <v>42840</v>
      </c>
      <c r="F19" s="73">
        <v>6</v>
      </c>
      <c r="G19" s="178" t="s">
        <v>43</v>
      </c>
      <c r="H19" s="81" t="e">
        <f>VLOOKUP($F19,#REF!,2)</f>
        <v>#REF!</v>
      </c>
      <c r="I19" s="196"/>
      <c r="J19" s="164"/>
      <c r="K19" s="97">
        <f t="shared" si="5"/>
        <v>42870</v>
      </c>
      <c r="L19" s="91">
        <v>1</v>
      </c>
      <c r="M19" s="94" t="s">
        <v>31</v>
      </c>
      <c r="N19" s="95" t="e">
        <f>VLOOKUP($L19,#REF!,2)</f>
        <v>#REF!</v>
      </c>
      <c r="O19" s="255" t="s">
        <v>120</v>
      </c>
      <c r="P19" s="256"/>
      <c r="Q19" s="30">
        <f t="shared" si="4"/>
        <v>42901</v>
      </c>
      <c r="R19" s="2">
        <v>4</v>
      </c>
      <c r="S19" s="22" t="s">
        <v>34</v>
      </c>
      <c r="T19" s="13" t="e">
        <f>VLOOKUP($R19,#REF!,2)</f>
        <v>#REF!</v>
      </c>
      <c r="U19" s="34"/>
      <c r="V19" s="31"/>
    </row>
    <row r="20" spans="5:24" ht="49.5" customHeight="1" x14ac:dyDescent="0.15">
      <c r="E20" s="143">
        <f t="shared" si="2"/>
        <v>42841</v>
      </c>
      <c r="F20" s="91">
        <v>7</v>
      </c>
      <c r="G20" s="186" t="s">
        <v>30</v>
      </c>
      <c r="H20" s="92" t="e">
        <f>VLOOKUP($F20,#REF!,2)</f>
        <v>#REF!</v>
      </c>
      <c r="I20" s="323" t="s">
        <v>259</v>
      </c>
      <c r="J20" s="115" t="s">
        <v>626</v>
      </c>
      <c r="K20" s="55">
        <f t="shared" si="5"/>
        <v>42871</v>
      </c>
      <c r="L20" s="2">
        <v>2</v>
      </c>
      <c r="M20" s="13" t="s">
        <v>32</v>
      </c>
      <c r="N20" s="29" t="e">
        <f>VLOOKUP($L20,#REF!,2)</f>
        <v>#REF!</v>
      </c>
      <c r="O20" s="2" t="s">
        <v>628</v>
      </c>
      <c r="P20" s="3"/>
      <c r="Q20" s="89">
        <f t="shared" si="4"/>
        <v>42902</v>
      </c>
      <c r="R20" s="73">
        <v>5</v>
      </c>
      <c r="S20" s="80" t="s">
        <v>10</v>
      </c>
      <c r="T20" s="81" t="e">
        <f>VLOOKUP($R20,#REF!,2)</f>
        <v>#REF!</v>
      </c>
      <c r="U20" s="102"/>
      <c r="V20" s="162"/>
    </row>
    <row r="21" spans="5:24" ht="49.5" customHeight="1" x14ac:dyDescent="0.15">
      <c r="E21" s="143">
        <f t="shared" si="2"/>
        <v>42842</v>
      </c>
      <c r="F21" s="91">
        <v>1</v>
      </c>
      <c r="G21" s="186" t="s">
        <v>31</v>
      </c>
      <c r="H21" s="92" t="e">
        <f>VLOOKUP($F21,#REF!,2)</f>
        <v>#REF!</v>
      </c>
      <c r="I21" s="91" t="s">
        <v>260</v>
      </c>
      <c r="J21" s="118" t="s">
        <v>627</v>
      </c>
      <c r="K21" s="55">
        <f t="shared" si="5"/>
        <v>42872</v>
      </c>
      <c r="L21" s="2">
        <v>3</v>
      </c>
      <c r="M21" s="22" t="s">
        <v>33</v>
      </c>
      <c r="N21" s="124" t="e">
        <f>VLOOKUP($L21,#REF!,2)</f>
        <v>#REF!</v>
      </c>
      <c r="O21" s="10" t="s">
        <v>89</v>
      </c>
      <c r="P21" s="3" t="s">
        <v>41</v>
      </c>
      <c r="Q21" s="89">
        <f t="shared" si="4"/>
        <v>42903</v>
      </c>
      <c r="R21" s="73">
        <v>6</v>
      </c>
      <c r="S21" s="80" t="s">
        <v>43</v>
      </c>
      <c r="T21" s="81" t="e">
        <f>VLOOKUP($R21,#REF!,2)</f>
        <v>#REF!</v>
      </c>
      <c r="U21" s="102"/>
      <c r="V21" s="82"/>
    </row>
    <row r="22" spans="5:24" ht="49.5" customHeight="1" x14ac:dyDescent="0.15">
      <c r="E22" s="28">
        <f t="shared" si="2"/>
        <v>42843</v>
      </c>
      <c r="F22" s="2">
        <v>2</v>
      </c>
      <c r="G22" s="137" t="s">
        <v>32</v>
      </c>
      <c r="H22" s="13" t="e">
        <f>VLOOKUP($F22,#REF!,2)</f>
        <v>#REF!</v>
      </c>
      <c r="I22" s="114" t="s">
        <v>214</v>
      </c>
      <c r="J22" s="197" t="s">
        <v>232</v>
      </c>
      <c r="K22" s="55">
        <f t="shared" si="5"/>
        <v>42873</v>
      </c>
      <c r="L22" s="2">
        <v>4</v>
      </c>
      <c r="M22" s="22" t="s">
        <v>34</v>
      </c>
      <c r="N22" s="29" t="e">
        <f>VLOOKUP($L22,#REF!,2)</f>
        <v>#REF!</v>
      </c>
      <c r="O22" s="34" t="s">
        <v>227</v>
      </c>
      <c r="P22" s="169" t="s">
        <v>230</v>
      </c>
      <c r="Q22" s="236">
        <f t="shared" si="4"/>
        <v>42904</v>
      </c>
      <c r="R22" s="91">
        <v>7</v>
      </c>
      <c r="S22" s="94" t="s">
        <v>30</v>
      </c>
      <c r="T22" s="92" t="e">
        <f>VLOOKUP($R22,#REF!,2)</f>
        <v>#REF!</v>
      </c>
      <c r="U22" s="91" t="s">
        <v>414</v>
      </c>
      <c r="V22" s="118" t="s">
        <v>143</v>
      </c>
    </row>
    <row r="23" spans="5:24" ht="49.5" customHeight="1" x14ac:dyDescent="0.15">
      <c r="E23" s="28">
        <f t="shared" si="2"/>
        <v>42844</v>
      </c>
      <c r="F23" s="2">
        <v>3</v>
      </c>
      <c r="G23" s="137" t="s">
        <v>33</v>
      </c>
      <c r="H23" s="13" t="e">
        <f>VLOOKUP($F23,#REF!,2)</f>
        <v>#REF!</v>
      </c>
      <c r="I23" s="32" t="s">
        <v>84</v>
      </c>
      <c r="J23" s="31"/>
      <c r="K23" s="83">
        <f t="shared" si="5"/>
        <v>42874</v>
      </c>
      <c r="L23" s="73">
        <v>5</v>
      </c>
      <c r="M23" s="80" t="s">
        <v>10</v>
      </c>
      <c r="N23" s="85" t="e">
        <f>VLOOKUP($L23,#REF!,2)</f>
        <v>#REF!</v>
      </c>
      <c r="O23" s="73" t="s">
        <v>103</v>
      </c>
      <c r="P23" s="117"/>
      <c r="Q23" s="236">
        <f t="shared" si="4"/>
        <v>42905</v>
      </c>
      <c r="R23" s="91">
        <v>1</v>
      </c>
      <c r="S23" s="94" t="s">
        <v>31</v>
      </c>
      <c r="T23" s="92" t="e">
        <f>VLOOKUP($R23,#REF!,2)</f>
        <v>#REF!</v>
      </c>
      <c r="U23" s="91" t="s">
        <v>146</v>
      </c>
      <c r="V23" s="238"/>
    </row>
    <row r="24" spans="5:24" ht="49.5" customHeight="1" x14ac:dyDescent="0.15">
      <c r="E24" s="28">
        <f t="shared" si="2"/>
        <v>42845</v>
      </c>
      <c r="F24" s="2">
        <v>4</v>
      </c>
      <c r="G24" s="137" t="s">
        <v>34</v>
      </c>
      <c r="H24" s="13" t="e">
        <f>VLOOKUP($F24,#REF!,2)</f>
        <v>#REF!</v>
      </c>
      <c r="I24" s="144" t="s">
        <v>229</v>
      </c>
      <c r="J24" s="161" t="s">
        <v>228</v>
      </c>
      <c r="K24" s="83">
        <f t="shared" si="5"/>
        <v>42875</v>
      </c>
      <c r="L24" s="73">
        <v>6</v>
      </c>
      <c r="M24" s="80" t="s">
        <v>43</v>
      </c>
      <c r="N24" s="85" t="e">
        <f>VLOOKUP($L24,#REF!,2)</f>
        <v>#REF!</v>
      </c>
      <c r="O24" s="73" t="s">
        <v>103</v>
      </c>
      <c r="P24" s="149"/>
      <c r="Q24" s="30">
        <f t="shared" si="4"/>
        <v>42906</v>
      </c>
      <c r="R24" s="2">
        <v>2</v>
      </c>
      <c r="S24" s="22" t="s">
        <v>32</v>
      </c>
      <c r="T24" s="13" t="e">
        <f>VLOOKUP($R24,#REF!,2)</f>
        <v>#REF!</v>
      </c>
      <c r="U24" s="2" t="s">
        <v>255</v>
      </c>
      <c r="V24" s="120"/>
    </row>
    <row r="25" spans="5:24" ht="49.5" customHeight="1" x14ac:dyDescent="0.15">
      <c r="E25" s="74">
        <f t="shared" si="2"/>
        <v>42846</v>
      </c>
      <c r="F25" s="73">
        <v>5</v>
      </c>
      <c r="G25" s="178" t="s">
        <v>10</v>
      </c>
      <c r="H25" s="81" t="e">
        <f>VLOOKUP($F25,#REF!,2)</f>
        <v>#REF!</v>
      </c>
      <c r="I25" s="145"/>
      <c r="J25" s="400"/>
      <c r="K25" s="97">
        <f t="shared" si="5"/>
        <v>42876</v>
      </c>
      <c r="L25" s="91">
        <v>7</v>
      </c>
      <c r="M25" s="94" t="s">
        <v>30</v>
      </c>
      <c r="N25" s="95" t="e">
        <f>VLOOKUP($L25,#REF!,2)</f>
        <v>#REF!</v>
      </c>
      <c r="O25" s="338" t="s">
        <v>171</v>
      </c>
      <c r="P25" s="118"/>
      <c r="Q25" s="30">
        <f t="shared" si="4"/>
        <v>42907</v>
      </c>
      <c r="R25" s="2">
        <v>3</v>
      </c>
      <c r="S25" s="22" t="s">
        <v>33</v>
      </c>
      <c r="T25" s="13" t="e">
        <f>VLOOKUP($R25,#REF!,2)</f>
        <v>#REF!</v>
      </c>
      <c r="U25" s="2" t="s">
        <v>92</v>
      </c>
      <c r="V25" s="147" t="s">
        <v>148</v>
      </c>
    </row>
    <row r="26" spans="5:24" ht="49.5" customHeight="1" x14ac:dyDescent="0.15">
      <c r="E26" s="74">
        <f t="shared" si="2"/>
        <v>42847</v>
      </c>
      <c r="F26" s="73">
        <v>6</v>
      </c>
      <c r="G26" s="178" t="s">
        <v>43</v>
      </c>
      <c r="H26" s="81" t="e">
        <f>VLOOKUP($F26,#REF!,2)</f>
        <v>#REF!</v>
      </c>
      <c r="I26" s="196"/>
      <c r="J26" s="164"/>
      <c r="K26" s="97">
        <f t="shared" si="5"/>
        <v>42877</v>
      </c>
      <c r="L26" s="91">
        <v>1</v>
      </c>
      <c r="M26" s="94" t="s">
        <v>31</v>
      </c>
      <c r="N26" s="95" t="e">
        <f>VLOOKUP($L26,#REF!,2)</f>
        <v>#REF!</v>
      </c>
      <c r="O26" s="91"/>
      <c r="P26" s="118"/>
      <c r="Q26" s="30">
        <f t="shared" si="4"/>
        <v>42908</v>
      </c>
      <c r="R26" s="2">
        <v>4</v>
      </c>
      <c r="S26" s="22" t="s">
        <v>34</v>
      </c>
      <c r="T26" s="13" t="e">
        <f>VLOOKUP($R26,#REF!,2)</f>
        <v>#REF!</v>
      </c>
      <c r="U26" s="2"/>
      <c r="V26" s="3"/>
    </row>
    <row r="27" spans="5:24" ht="49.5" customHeight="1" x14ac:dyDescent="0.15">
      <c r="E27" s="143">
        <f t="shared" si="2"/>
        <v>42848</v>
      </c>
      <c r="F27" s="91">
        <v>7</v>
      </c>
      <c r="G27" s="186" t="s">
        <v>30</v>
      </c>
      <c r="H27" s="92" t="e">
        <f>VLOOKUP($F27,#REF!,2)</f>
        <v>#REF!</v>
      </c>
      <c r="I27" s="323" t="s">
        <v>261</v>
      </c>
      <c r="J27" s="337" t="s">
        <v>262</v>
      </c>
      <c r="K27" s="97">
        <f t="shared" si="5"/>
        <v>42878</v>
      </c>
      <c r="L27" s="91">
        <v>2</v>
      </c>
      <c r="M27" s="94" t="s">
        <v>32</v>
      </c>
      <c r="N27" s="95" t="e">
        <f>VLOOKUP($L27,#REF!,2)</f>
        <v>#REF!</v>
      </c>
      <c r="O27" s="91" t="s">
        <v>172</v>
      </c>
      <c r="P27" s="118"/>
      <c r="Q27" s="89">
        <f t="shared" si="4"/>
        <v>42909</v>
      </c>
      <c r="R27" s="73">
        <v>5</v>
      </c>
      <c r="S27" s="80" t="s">
        <v>10</v>
      </c>
      <c r="T27" s="81" t="e">
        <f>VLOOKUP($R27,#REF!,2)</f>
        <v>#REF!</v>
      </c>
      <c r="U27" s="103"/>
      <c r="V27" s="153"/>
    </row>
    <row r="28" spans="5:24" ht="49.5" customHeight="1" x14ac:dyDescent="0.15">
      <c r="E28" s="143">
        <f t="shared" si="2"/>
        <v>42849</v>
      </c>
      <c r="F28" s="91">
        <v>1</v>
      </c>
      <c r="G28" s="186" t="s">
        <v>31</v>
      </c>
      <c r="H28" s="92" t="e">
        <f>VLOOKUP($F28,#REF!,2)</f>
        <v>#REF!</v>
      </c>
      <c r="I28" s="144" t="s">
        <v>290</v>
      </c>
      <c r="J28" s="335"/>
      <c r="K28" s="55">
        <f t="shared" si="5"/>
        <v>42879</v>
      </c>
      <c r="L28" s="2">
        <v>3</v>
      </c>
      <c r="M28" s="22" t="s">
        <v>33</v>
      </c>
      <c r="N28" s="29" t="e">
        <f>VLOOKUP($L28,#REF!,2)</f>
        <v>#REF!</v>
      </c>
      <c r="O28" s="2" t="s">
        <v>273</v>
      </c>
      <c r="P28" s="3"/>
      <c r="Q28" s="89">
        <f t="shared" si="4"/>
        <v>42910</v>
      </c>
      <c r="R28" s="73">
        <v>6</v>
      </c>
      <c r="S28" s="80" t="s">
        <v>43</v>
      </c>
      <c r="T28" s="81" t="e">
        <f>VLOOKUP($R28,#REF!,2)</f>
        <v>#REF!</v>
      </c>
      <c r="U28" s="221"/>
      <c r="V28" s="252"/>
    </row>
    <row r="29" spans="5:24" ht="49.5" customHeight="1" x14ac:dyDescent="0.15">
      <c r="E29" s="143">
        <f t="shared" si="2"/>
        <v>42850</v>
      </c>
      <c r="F29" s="91">
        <v>2</v>
      </c>
      <c r="G29" s="186" t="s">
        <v>32</v>
      </c>
      <c r="H29" s="92" t="e">
        <f>VLOOKUP($F29,#REF!,2)</f>
        <v>#REF!</v>
      </c>
      <c r="I29" s="91" t="s">
        <v>272</v>
      </c>
      <c r="J29" s="226"/>
      <c r="K29" s="55">
        <f t="shared" si="5"/>
        <v>42880</v>
      </c>
      <c r="L29" s="2">
        <v>4</v>
      </c>
      <c r="M29" s="22" t="s">
        <v>34</v>
      </c>
      <c r="N29" s="29" t="e">
        <f>VLOOKUP($L29,#REF!,2)</f>
        <v>#REF!</v>
      </c>
      <c r="O29" s="5" t="s">
        <v>56</v>
      </c>
      <c r="P29" s="147"/>
      <c r="Q29" s="236">
        <f t="shared" si="4"/>
        <v>42911</v>
      </c>
      <c r="R29" s="91">
        <v>7</v>
      </c>
      <c r="S29" s="94" t="s">
        <v>30</v>
      </c>
      <c r="T29" s="92" t="e">
        <f>VLOOKUP($R29,#REF!,2)</f>
        <v>#REF!</v>
      </c>
      <c r="U29" s="91" t="s">
        <v>93</v>
      </c>
      <c r="V29" s="341"/>
    </row>
    <row r="30" spans="5:24" ht="49.5" customHeight="1" x14ac:dyDescent="0.15">
      <c r="E30" s="28">
        <f t="shared" si="2"/>
        <v>42851</v>
      </c>
      <c r="F30" s="2">
        <v>3</v>
      </c>
      <c r="G30" s="137" t="s">
        <v>33</v>
      </c>
      <c r="H30" s="13" t="e">
        <f>VLOOKUP($F30,#REF!,2)</f>
        <v>#REF!</v>
      </c>
      <c r="I30" s="36" t="s">
        <v>133</v>
      </c>
      <c r="J30" s="31" t="s">
        <v>280</v>
      </c>
      <c r="K30" s="83">
        <f t="shared" si="5"/>
        <v>42881</v>
      </c>
      <c r="L30" s="73">
        <v>5</v>
      </c>
      <c r="M30" s="80" t="s">
        <v>10</v>
      </c>
      <c r="N30" s="85" t="e">
        <f>VLOOKUP($L30,#REF!,2)</f>
        <v>#REF!</v>
      </c>
      <c r="O30" s="102"/>
      <c r="P30" s="201"/>
      <c r="Q30" s="236">
        <f t="shared" si="4"/>
        <v>42912</v>
      </c>
      <c r="R30" s="91">
        <v>1</v>
      </c>
      <c r="S30" s="94" t="s">
        <v>31</v>
      </c>
      <c r="T30" s="92" t="e">
        <f>VLOOKUP($R30,#REF!,2)</f>
        <v>#REF!</v>
      </c>
      <c r="U30" s="101" t="s">
        <v>241</v>
      </c>
      <c r="V30" s="118"/>
      <c r="X30" s="23"/>
    </row>
    <row r="31" spans="5:24" ht="49.5" customHeight="1" x14ac:dyDescent="0.15">
      <c r="E31" s="167">
        <f t="shared" si="2"/>
        <v>42852</v>
      </c>
      <c r="F31" s="165">
        <v>4</v>
      </c>
      <c r="G31" s="187" t="s">
        <v>34</v>
      </c>
      <c r="H31" s="166" t="e">
        <f>VLOOKUP($F31,#REF!,2)</f>
        <v>#REF!</v>
      </c>
      <c r="I31" s="168" t="s">
        <v>85</v>
      </c>
      <c r="J31" s="169"/>
      <c r="K31" s="83">
        <f t="shared" si="5"/>
        <v>42882</v>
      </c>
      <c r="L31" s="73">
        <v>6</v>
      </c>
      <c r="M31" s="80" t="s">
        <v>43</v>
      </c>
      <c r="N31" s="85" t="e">
        <f>VLOOKUP($L31,#REF!,2)</f>
        <v>#REF!</v>
      </c>
      <c r="O31" s="73"/>
      <c r="P31" s="201"/>
      <c r="Q31" s="30">
        <f t="shared" si="4"/>
        <v>42913</v>
      </c>
      <c r="R31" s="2">
        <v>2</v>
      </c>
      <c r="S31" s="22" t="s">
        <v>32</v>
      </c>
      <c r="T31" s="13" t="e">
        <f>VLOOKUP($R31,#REF!,2)</f>
        <v>#REF!</v>
      </c>
      <c r="U31" s="2"/>
      <c r="V31" s="116" t="s">
        <v>218</v>
      </c>
    </row>
    <row r="32" spans="5:24" ht="49.5" customHeight="1" x14ac:dyDescent="0.15">
      <c r="E32" s="74">
        <f t="shared" si="2"/>
        <v>42853</v>
      </c>
      <c r="F32" s="73">
        <v>5</v>
      </c>
      <c r="G32" s="178" t="s">
        <v>10</v>
      </c>
      <c r="H32" s="81" t="e">
        <f>VLOOKUP($F32,#REF!,2)</f>
        <v>#REF!</v>
      </c>
      <c r="I32" s="84"/>
      <c r="J32" s="336"/>
      <c r="K32" s="97">
        <f t="shared" si="5"/>
        <v>42883</v>
      </c>
      <c r="L32" s="91">
        <v>7</v>
      </c>
      <c r="M32" s="94" t="s">
        <v>30</v>
      </c>
      <c r="N32" s="95" t="e">
        <f>VLOOKUP($L32,#REF!,2)</f>
        <v>#REF!</v>
      </c>
      <c r="O32" s="91" t="s">
        <v>90</v>
      </c>
      <c r="P32" s="339"/>
      <c r="Q32" s="30">
        <f t="shared" si="4"/>
        <v>42914</v>
      </c>
      <c r="R32" s="2">
        <v>3</v>
      </c>
      <c r="S32" s="22" t="s">
        <v>33</v>
      </c>
      <c r="T32" s="22" t="e">
        <f>VLOOKUP($R32,#REF!,2)</f>
        <v>#REF!</v>
      </c>
      <c r="U32" s="2"/>
      <c r="V32" s="147"/>
    </row>
    <row r="33" spans="3:22" ht="49.5" customHeight="1" x14ac:dyDescent="0.15">
      <c r="E33" s="74">
        <f t="shared" si="2"/>
        <v>42854</v>
      </c>
      <c r="F33" s="73">
        <v>6</v>
      </c>
      <c r="G33" s="178" t="s">
        <v>43</v>
      </c>
      <c r="H33" s="81" t="e">
        <f>VLOOKUP($F33,#REF!,2)</f>
        <v>#REF!</v>
      </c>
      <c r="I33" s="98" t="s">
        <v>25</v>
      </c>
      <c r="J33" s="79"/>
      <c r="K33" s="97">
        <f t="shared" si="5"/>
        <v>42884</v>
      </c>
      <c r="L33" s="91">
        <v>1</v>
      </c>
      <c r="M33" s="94" t="s">
        <v>31</v>
      </c>
      <c r="N33" s="95" t="e">
        <f>VLOOKUP($L33,#REF!,2)</f>
        <v>#REF!</v>
      </c>
      <c r="O33" s="91" t="s">
        <v>135</v>
      </c>
      <c r="P33" s="248"/>
      <c r="Q33" s="30">
        <f t="shared" si="4"/>
        <v>42915</v>
      </c>
      <c r="R33" s="2">
        <v>4</v>
      </c>
      <c r="S33" s="22" t="s">
        <v>34</v>
      </c>
      <c r="T33" s="13" t="e">
        <f>VLOOKUP($R33,#REF!,2)</f>
        <v>#REF!</v>
      </c>
      <c r="U33" s="75"/>
      <c r="V33" s="171"/>
    </row>
    <row r="34" spans="3:22" ht="49.5" customHeight="1" x14ac:dyDescent="0.15">
      <c r="D34" s="146"/>
      <c r="E34" s="330">
        <f t="shared" si="2"/>
        <v>42855</v>
      </c>
      <c r="F34" s="73">
        <v>7</v>
      </c>
      <c r="G34" s="178" t="s">
        <v>30</v>
      </c>
      <c r="H34" s="81" t="e">
        <f>VLOOKUP($F34,#REF!,2)</f>
        <v>#REF!</v>
      </c>
      <c r="I34" s="126" t="s">
        <v>168</v>
      </c>
      <c r="J34" s="177"/>
      <c r="K34" s="30">
        <f t="shared" si="5"/>
        <v>42885</v>
      </c>
      <c r="L34" s="2">
        <v>2</v>
      </c>
      <c r="M34" s="22" t="s">
        <v>32</v>
      </c>
      <c r="N34" s="29" t="e">
        <f>VLOOKUP($L34,#REF!,2)</f>
        <v>#REF!</v>
      </c>
      <c r="O34" s="5" t="s">
        <v>81</v>
      </c>
      <c r="P34" s="3"/>
      <c r="Q34" s="89">
        <f t="shared" si="4"/>
        <v>42916</v>
      </c>
      <c r="R34" s="73">
        <v>5</v>
      </c>
      <c r="S34" s="80" t="s">
        <v>10</v>
      </c>
      <c r="T34" s="81" t="e">
        <f>VLOOKUP($R34,#REF!,2)</f>
        <v>#REF!</v>
      </c>
      <c r="U34" s="327" t="s">
        <v>285</v>
      </c>
      <c r="V34" s="258"/>
    </row>
    <row r="35" spans="3:22" ht="49.5" customHeight="1" thickBot="1" x14ac:dyDescent="0.2">
      <c r="C35" s="146"/>
      <c r="D35" s="328"/>
      <c r="E35" s="394"/>
      <c r="F35" s="384"/>
      <c r="G35" s="395"/>
      <c r="H35" s="396"/>
      <c r="I35" s="386"/>
      <c r="J35" s="397"/>
      <c r="K35" s="30">
        <f t="shared" si="5"/>
        <v>42886</v>
      </c>
      <c r="L35" s="22" t="s">
        <v>46</v>
      </c>
      <c r="M35" s="22" t="s">
        <v>33</v>
      </c>
      <c r="N35" s="32" t="s">
        <v>45</v>
      </c>
      <c r="O35" s="241"/>
      <c r="P35" s="175"/>
      <c r="Q35" s="383"/>
      <c r="R35" s="384"/>
      <c r="S35" s="384"/>
      <c r="T35" s="386"/>
      <c r="U35" s="386"/>
      <c r="V35" s="398"/>
    </row>
    <row r="36" spans="3:22" ht="49.5" customHeight="1" thickBot="1" x14ac:dyDescent="0.2">
      <c r="C36" s="146"/>
      <c r="D36" s="146"/>
      <c r="E36" s="570" t="s">
        <v>69</v>
      </c>
      <c r="F36" s="544"/>
      <c r="G36" s="544"/>
      <c r="H36" s="544"/>
      <c r="I36" s="544"/>
      <c r="J36" s="545"/>
      <c r="K36" s="546" t="s">
        <v>158</v>
      </c>
      <c r="L36" s="547"/>
      <c r="M36" s="547"/>
      <c r="N36" s="547"/>
      <c r="O36" s="547"/>
      <c r="P36" s="548"/>
      <c r="Q36" s="565" t="s">
        <v>159</v>
      </c>
      <c r="R36" s="544"/>
      <c r="S36" s="544"/>
      <c r="T36" s="544"/>
      <c r="U36" s="544"/>
      <c r="V36" s="545"/>
    </row>
    <row r="37" spans="3:22" ht="49.5" customHeight="1" x14ac:dyDescent="0.15">
      <c r="E37" s="53"/>
      <c r="F37" s="53"/>
      <c r="G37" s="27"/>
      <c r="H37" s="53"/>
      <c r="I37" s="552"/>
      <c r="J37" s="553"/>
      <c r="K37" s="24"/>
      <c r="L37" s="53"/>
      <c r="M37" s="25"/>
      <c r="N37" s="38"/>
      <c r="O37" s="39" t="s">
        <v>24</v>
      </c>
      <c r="P37" s="53"/>
      <c r="Q37" s="53"/>
      <c r="R37" s="53"/>
      <c r="S37" s="53"/>
      <c r="T37" s="53"/>
      <c r="U37" s="53"/>
      <c r="V37" s="53"/>
    </row>
    <row r="38" spans="3:22" ht="49.5" customHeight="1" thickBot="1" x14ac:dyDescent="0.2">
      <c r="E38" s="53"/>
      <c r="F38" s="53"/>
      <c r="G38" s="27"/>
      <c r="H38" s="53"/>
      <c r="I38" s="552" t="s">
        <v>152</v>
      </c>
      <c r="J38" s="553"/>
      <c r="K38" s="24"/>
      <c r="L38" s="53"/>
      <c r="M38" s="25"/>
      <c r="N38" s="38"/>
      <c r="O38" s="39" t="s">
        <v>7</v>
      </c>
      <c r="P38" s="53"/>
      <c r="Q38" s="53"/>
      <c r="R38" s="53"/>
      <c r="S38" s="53"/>
      <c r="T38" s="53"/>
      <c r="U38" s="53"/>
      <c r="V38" s="53"/>
    </row>
    <row r="39" spans="3:22" ht="49.5" customHeight="1" thickBot="1" x14ac:dyDescent="0.2">
      <c r="E39" s="62" t="s">
        <v>5</v>
      </c>
      <c r="F39" s="63"/>
      <c r="G39" s="188" t="s">
        <v>3</v>
      </c>
      <c r="H39" s="63" t="s">
        <v>3</v>
      </c>
      <c r="I39" s="557" t="s">
        <v>11</v>
      </c>
      <c r="J39" s="558"/>
      <c r="K39" s="64" t="s">
        <v>5</v>
      </c>
      <c r="L39" s="63"/>
      <c r="M39" s="63" t="s">
        <v>3</v>
      </c>
      <c r="N39" s="65" t="s">
        <v>3</v>
      </c>
      <c r="O39" s="557" t="s">
        <v>11</v>
      </c>
      <c r="P39" s="558"/>
      <c r="Q39" s="58" t="s">
        <v>6</v>
      </c>
      <c r="R39" s="59"/>
      <c r="S39" s="59" t="s">
        <v>3</v>
      </c>
      <c r="T39" s="66" t="s">
        <v>3</v>
      </c>
      <c r="U39" s="557" t="s">
        <v>11</v>
      </c>
      <c r="V39" s="558"/>
    </row>
    <row r="40" spans="3:22" ht="49.5" customHeight="1" thickBot="1" x14ac:dyDescent="0.2">
      <c r="E40" s="105">
        <f>Q34+1</f>
        <v>42917</v>
      </c>
      <c r="F40" s="99">
        <v>6</v>
      </c>
      <c r="G40" s="194" t="s">
        <v>43</v>
      </c>
      <c r="H40" s="100" t="e">
        <f>VLOOKUP($F40,#REF!,2)</f>
        <v>#REF!</v>
      </c>
      <c r="I40" s="127"/>
      <c r="J40" s="223"/>
      <c r="K40" s="286">
        <f>E70+1</f>
        <v>42948</v>
      </c>
      <c r="L40" s="287">
        <v>2</v>
      </c>
      <c r="M40" s="288" t="s">
        <v>32</v>
      </c>
      <c r="N40" s="289" t="e">
        <f>VLOOKUP($L47,#REF!,2)</f>
        <v>#REF!</v>
      </c>
      <c r="O40" s="290"/>
      <c r="P40" s="291"/>
      <c r="Q40" s="83">
        <f>K70+1</f>
        <v>42979</v>
      </c>
      <c r="R40" s="84">
        <v>5</v>
      </c>
      <c r="S40" s="80" t="s">
        <v>10</v>
      </c>
      <c r="T40" s="100" t="e">
        <f>VLOOKUP($R40,#REF!,2)</f>
        <v>#REF!</v>
      </c>
      <c r="U40" s="347"/>
      <c r="V40" s="164"/>
    </row>
    <row r="41" spans="3:22" ht="49.5" customHeight="1" thickBot="1" x14ac:dyDescent="0.2">
      <c r="E41" s="233">
        <f>E40+1</f>
        <v>42918</v>
      </c>
      <c r="F41" s="326">
        <v>7</v>
      </c>
      <c r="G41" s="229" t="s">
        <v>30</v>
      </c>
      <c r="H41" s="92" t="e">
        <f>VLOOKUP($F41,#REF!,2)</f>
        <v>#REF!</v>
      </c>
      <c r="I41" s="342" t="s">
        <v>94</v>
      </c>
      <c r="J41" s="248"/>
      <c r="K41" s="292">
        <f>K40+1</f>
        <v>42949</v>
      </c>
      <c r="L41" s="287">
        <v>3</v>
      </c>
      <c r="M41" s="277" t="s">
        <v>33</v>
      </c>
      <c r="N41" s="289" t="e">
        <f>VLOOKUP($L48,#REF!,2)</f>
        <v>#REF!</v>
      </c>
      <c r="O41" s="290"/>
      <c r="P41" s="281"/>
      <c r="Q41" s="133">
        <f>Q40+1</f>
        <v>42980</v>
      </c>
      <c r="R41" s="259">
        <v>6</v>
      </c>
      <c r="S41" s="81" t="s">
        <v>43</v>
      </c>
      <c r="T41" s="123" t="e">
        <f>VLOOKUP($R41,#REF!,2)</f>
        <v>#REF!</v>
      </c>
      <c r="U41" s="222"/>
      <c r="V41" s="155"/>
    </row>
    <row r="42" spans="3:22" ht="49.5" customHeight="1" thickBot="1" x14ac:dyDescent="0.2">
      <c r="E42" s="233">
        <f t="shared" ref="E42" si="6">E41+1</f>
        <v>42919</v>
      </c>
      <c r="F42" s="91">
        <v>1</v>
      </c>
      <c r="G42" s="261" t="s">
        <v>31</v>
      </c>
      <c r="H42" s="262" t="e">
        <f>VLOOKUP($F42,#REF!,2)</f>
        <v>#REF!</v>
      </c>
      <c r="I42" s="91" t="s">
        <v>112</v>
      </c>
      <c r="J42" s="248"/>
      <c r="K42" s="292">
        <f t="shared" ref="K42" si="7">K41+1</f>
        <v>42950</v>
      </c>
      <c r="L42" s="287">
        <v>4</v>
      </c>
      <c r="M42" s="277" t="s">
        <v>34</v>
      </c>
      <c r="N42" s="289" t="e">
        <f>VLOOKUP($L49,#REF!,2)</f>
        <v>#REF!</v>
      </c>
      <c r="O42" s="290"/>
      <c r="P42" s="293"/>
      <c r="Q42" s="236">
        <f t="shared" ref="Q42" si="8">Q41+1</f>
        <v>42981</v>
      </c>
      <c r="R42" s="91">
        <v>7</v>
      </c>
      <c r="S42" s="92" t="s">
        <v>30</v>
      </c>
      <c r="T42" s="92" t="e">
        <f>VLOOKUP($R42,#REF!,2)</f>
        <v>#REF!</v>
      </c>
      <c r="U42" s="101" t="s">
        <v>207</v>
      </c>
      <c r="V42" s="350"/>
    </row>
    <row r="43" spans="3:22" ht="49.5" customHeight="1" thickBot="1" x14ac:dyDescent="0.2">
      <c r="E43" s="11">
        <f t="shared" ref="E43:E70" si="9">E42+1</f>
        <v>42920</v>
      </c>
      <c r="F43" s="2">
        <v>2</v>
      </c>
      <c r="G43" s="12" t="s">
        <v>32</v>
      </c>
      <c r="H43" s="13" t="e">
        <f>VLOOKUP($F43,#REF!,2)</f>
        <v>#REF!</v>
      </c>
      <c r="I43" s="34"/>
      <c r="J43" s="77"/>
      <c r="K43" s="89">
        <f t="shared" ref="K43:K70" si="10">K42+1</f>
        <v>42951</v>
      </c>
      <c r="L43" s="99">
        <v>5</v>
      </c>
      <c r="M43" s="81" t="s">
        <v>10</v>
      </c>
      <c r="N43" s="85" t="e">
        <f>VLOOKUP($L50,#REF!,2)</f>
        <v>#REF!</v>
      </c>
      <c r="O43" s="86"/>
      <c r="P43" s="224"/>
      <c r="Q43" s="236">
        <f t="shared" ref="Q43:Q69" si="11">Q42+1</f>
        <v>42982</v>
      </c>
      <c r="R43" s="91">
        <v>1</v>
      </c>
      <c r="S43" s="92" t="s">
        <v>31</v>
      </c>
      <c r="T43" s="92" t="e">
        <f>VLOOKUP($R43,#REF!,2)</f>
        <v>#REF!</v>
      </c>
      <c r="U43" s="101" t="s">
        <v>282</v>
      </c>
      <c r="V43" s="245"/>
    </row>
    <row r="44" spans="3:22" ht="49.5" customHeight="1" thickBot="1" x14ac:dyDescent="0.2">
      <c r="E44" s="11">
        <f t="shared" si="9"/>
        <v>42921</v>
      </c>
      <c r="F44" s="2">
        <v>3</v>
      </c>
      <c r="G44" s="12" t="s">
        <v>33</v>
      </c>
      <c r="H44" s="13" t="e">
        <f>VLOOKUP($F44,#REF!,2)</f>
        <v>#REF!</v>
      </c>
      <c r="I44" s="2"/>
      <c r="J44" s="121"/>
      <c r="K44" s="89">
        <f t="shared" si="10"/>
        <v>42952</v>
      </c>
      <c r="L44" s="99">
        <v>6</v>
      </c>
      <c r="M44" s="81" t="s">
        <v>43</v>
      </c>
      <c r="N44" s="85" t="e">
        <f>VLOOKUP($L51,#REF!,2)</f>
        <v>#REF!</v>
      </c>
      <c r="O44" s="86"/>
      <c r="P44" s="224"/>
      <c r="Q44" s="30">
        <f t="shared" si="11"/>
        <v>42983</v>
      </c>
      <c r="R44" s="2">
        <v>2</v>
      </c>
      <c r="S44" s="13" t="s">
        <v>32</v>
      </c>
      <c r="T44" s="13" t="e">
        <f>VLOOKUP($R44,#REF!,2)</f>
        <v>#REF!</v>
      </c>
      <c r="U44" s="32" t="s">
        <v>234</v>
      </c>
      <c r="V44" s="151"/>
    </row>
    <row r="45" spans="3:22" ht="49.5" customHeight="1" x14ac:dyDescent="0.15">
      <c r="D45" s="146"/>
      <c r="E45" s="331">
        <f t="shared" si="9"/>
        <v>42922</v>
      </c>
      <c r="F45" s="4">
        <v>4</v>
      </c>
      <c r="G45" s="189" t="s">
        <v>34</v>
      </c>
      <c r="H45" s="76" t="e">
        <f>VLOOKUP($F45,#REF!,2)</f>
        <v>#REF!</v>
      </c>
      <c r="I45" s="173" t="s">
        <v>283</v>
      </c>
      <c r="J45" s="157"/>
      <c r="K45" s="292">
        <f t="shared" si="10"/>
        <v>42953</v>
      </c>
      <c r="L45" s="287">
        <v>7</v>
      </c>
      <c r="M45" s="277" t="s">
        <v>30</v>
      </c>
      <c r="N45" s="289" t="e">
        <f>VLOOKUP($L52,#REF!,2)</f>
        <v>#REF!</v>
      </c>
      <c r="O45" s="49" t="s">
        <v>110</v>
      </c>
      <c r="P45" s="281"/>
      <c r="Q45" s="55">
        <f t="shared" si="11"/>
        <v>42984</v>
      </c>
      <c r="R45" s="5">
        <v>3</v>
      </c>
      <c r="S45" s="13" t="s">
        <v>150</v>
      </c>
      <c r="T45" s="22" t="e">
        <f>VLOOKUP($R45,#REF!,2)</f>
        <v>#REF!</v>
      </c>
      <c r="U45" s="207"/>
      <c r="V45" s="3"/>
    </row>
    <row r="46" spans="3:22" ht="49.5" customHeight="1" x14ac:dyDescent="0.15">
      <c r="D46" s="146"/>
      <c r="E46" s="330">
        <f t="shared" si="9"/>
        <v>42923</v>
      </c>
      <c r="F46" s="73">
        <v>5</v>
      </c>
      <c r="G46" s="108" t="s">
        <v>10</v>
      </c>
      <c r="H46" s="81" t="e">
        <f>VLOOKUP($F46,#REF!,2)</f>
        <v>#REF!</v>
      </c>
      <c r="I46" s="73"/>
      <c r="J46" s="343"/>
      <c r="K46" s="292">
        <f t="shared" si="10"/>
        <v>42954</v>
      </c>
      <c r="L46" s="49">
        <v>1</v>
      </c>
      <c r="M46" s="277" t="s">
        <v>31</v>
      </c>
      <c r="N46" s="289" t="e">
        <f>VLOOKUP($L53,#REF!,2)</f>
        <v>#REF!</v>
      </c>
      <c r="O46" s="290"/>
      <c r="P46" s="281"/>
      <c r="Q46" s="55">
        <f t="shared" si="11"/>
        <v>42985</v>
      </c>
      <c r="R46" s="5">
        <v>4</v>
      </c>
      <c r="S46" s="13" t="s">
        <v>34</v>
      </c>
      <c r="T46" s="13" t="e">
        <f>VLOOKUP($R46,#REF!,2)</f>
        <v>#REF!</v>
      </c>
      <c r="U46" s="2" t="s">
        <v>83</v>
      </c>
      <c r="V46" s="147"/>
    </row>
    <row r="47" spans="3:22" ht="49.5" customHeight="1" x14ac:dyDescent="0.15">
      <c r="E47" s="74">
        <f t="shared" si="9"/>
        <v>42924</v>
      </c>
      <c r="F47" s="73">
        <v>6</v>
      </c>
      <c r="G47" s="108" t="s">
        <v>43</v>
      </c>
      <c r="H47" s="81" t="e">
        <f>VLOOKUP($F47,#REF!,2)</f>
        <v>#REF!</v>
      </c>
      <c r="I47" s="73"/>
      <c r="J47" s="258"/>
      <c r="K47" s="292">
        <f t="shared" si="10"/>
        <v>42955</v>
      </c>
      <c r="L47" s="49">
        <v>2</v>
      </c>
      <c r="M47" s="277" t="s">
        <v>32</v>
      </c>
      <c r="N47" s="289" t="e">
        <f>VLOOKUP($L54,#REF!,2)</f>
        <v>#REF!</v>
      </c>
      <c r="O47" s="290"/>
      <c r="P47" s="281"/>
      <c r="Q47" s="89">
        <f t="shared" si="11"/>
        <v>42986</v>
      </c>
      <c r="R47" s="73">
        <v>5</v>
      </c>
      <c r="S47" s="81" t="s">
        <v>10</v>
      </c>
      <c r="T47" s="81" t="e">
        <f>VLOOKUP($R47,#REF!,2)</f>
        <v>#REF!</v>
      </c>
      <c r="U47" s="73"/>
      <c r="V47" s="348"/>
    </row>
    <row r="48" spans="3:22" ht="49.5" customHeight="1" x14ac:dyDescent="0.15">
      <c r="E48" s="233">
        <f t="shared" si="9"/>
        <v>42925</v>
      </c>
      <c r="F48" s="93">
        <v>7</v>
      </c>
      <c r="G48" s="261" t="s">
        <v>30</v>
      </c>
      <c r="H48" s="262" t="e">
        <f>VLOOKUP($F48,#REF!,2)</f>
        <v>#REF!</v>
      </c>
      <c r="I48" s="231" t="s">
        <v>142</v>
      </c>
      <c r="J48" s="297" t="s">
        <v>215</v>
      </c>
      <c r="K48" s="292">
        <f t="shared" si="10"/>
        <v>42956</v>
      </c>
      <c r="L48" s="49">
        <v>3</v>
      </c>
      <c r="M48" s="277" t="s">
        <v>33</v>
      </c>
      <c r="N48" s="289" t="e">
        <f>VLOOKUP($L55,#REF!,2)</f>
        <v>#REF!</v>
      </c>
      <c r="O48" s="290"/>
      <c r="P48" s="281"/>
      <c r="Q48" s="236">
        <f t="shared" si="11"/>
        <v>42987</v>
      </c>
      <c r="R48" s="93">
        <v>6</v>
      </c>
      <c r="S48" s="92" t="s">
        <v>43</v>
      </c>
      <c r="T48" s="92" t="e">
        <f>VLOOKUP($R48,#REF!,2)</f>
        <v>#REF!</v>
      </c>
      <c r="U48" s="255" t="s">
        <v>58</v>
      </c>
      <c r="V48" s="242"/>
    </row>
    <row r="49" spans="4:22" ht="49.5" customHeight="1" x14ac:dyDescent="0.15">
      <c r="E49" s="233">
        <f t="shared" si="9"/>
        <v>42926</v>
      </c>
      <c r="F49" s="91">
        <v>1</v>
      </c>
      <c r="G49" s="229" t="s">
        <v>31</v>
      </c>
      <c r="H49" s="92" t="e">
        <f>VLOOKUP($F49,#REF!,2)</f>
        <v>#REF!</v>
      </c>
      <c r="I49" s="101" t="s">
        <v>242</v>
      </c>
      <c r="J49" s="118"/>
      <c r="K49" s="292">
        <f t="shared" si="10"/>
        <v>42957</v>
      </c>
      <c r="L49" s="49">
        <v>4</v>
      </c>
      <c r="M49" s="277" t="s">
        <v>34</v>
      </c>
      <c r="N49" s="289" t="e">
        <f>VLOOKUP($L56,#REF!,2)</f>
        <v>#REF!</v>
      </c>
      <c r="O49" s="290"/>
      <c r="P49" s="293" t="s">
        <v>238</v>
      </c>
      <c r="Q49" s="89">
        <f t="shared" si="11"/>
        <v>42988</v>
      </c>
      <c r="R49" s="73">
        <v>7</v>
      </c>
      <c r="S49" s="81" t="s">
        <v>30</v>
      </c>
      <c r="T49" s="80" t="e">
        <f>VLOOKUP($R49,#REF!,2)</f>
        <v>#REF!</v>
      </c>
      <c r="U49" s="84" t="s">
        <v>182</v>
      </c>
      <c r="V49" s="225"/>
    </row>
    <row r="50" spans="4:22" ht="49.5" customHeight="1" x14ac:dyDescent="0.15">
      <c r="E50" s="11">
        <f t="shared" si="9"/>
        <v>42927</v>
      </c>
      <c r="F50" s="2">
        <v>2</v>
      </c>
      <c r="G50" s="189" t="s">
        <v>32</v>
      </c>
      <c r="H50" s="76" t="e">
        <f>VLOOKUP($F50,#REF!,2)</f>
        <v>#REF!</v>
      </c>
      <c r="I50" s="148"/>
      <c r="J50" s="3"/>
      <c r="K50" s="89">
        <f t="shared" si="10"/>
        <v>42958</v>
      </c>
      <c r="L50" s="73">
        <v>5</v>
      </c>
      <c r="M50" s="81" t="s">
        <v>10</v>
      </c>
      <c r="N50" s="85" t="e">
        <f>VLOOKUP($L57,#REF!,2)</f>
        <v>#REF!</v>
      </c>
      <c r="O50" s="73" t="s">
        <v>67</v>
      </c>
      <c r="P50" s="224"/>
      <c r="Q50" s="233">
        <f t="shared" si="11"/>
        <v>42989</v>
      </c>
      <c r="R50" s="91">
        <v>1</v>
      </c>
      <c r="S50" s="92" t="s">
        <v>31</v>
      </c>
      <c r="T50" s="92" t="e">
        <f>VLOOKUP($R50,#REF!,2)</f>
        <v>#REF!</v>
      </c>
      <c r="U50" s="101" t="s">
        <v>236</v>
      </c>
      <c r="V50" s="238"/>
    </row>
    <row r="51" spans="4:22" ht="49.5" customHeight="1" x14ac:dyDescent="0.15">
      <c r="E51" s="11">
        <f t="shared" si="9"/>
        <v>42928</v>
      </c>
      <c r="F51" s="2">
        <v>3</v>
      </c>
      <c r="G51" s="12" t="s">
        <v>33</v>
      </c>
      <c r="H51" s="13" t="e">
        <f>VLOOKUP($F51,#REF!,2)</f>
        <v>#REF!</v>
      </c>
      <c r="I51" s="32"/>
      <c r="J51" s="3"/>
      <c r="K51" s="89">
        <f t="shared" si="10"/>
        <v>42959</v>
      </c>
      <c r="L51" s="73">
        <v>6</v>
      </c>
      <c r="M51" s="81" t="s">
        <v>43</v>
      </c>
      <c r="N51" s="85" t="e">
        <f>VLOOKUP($L58,#REF!,2)</f>
        <v>#REF!</v>
      </c>
      <c r="O51" s="86"/>
      <c r="P51" s="224"/>
      <c r="Q51" s="97">
        <f t="shared" si="11"/>
        <v>42990</v>
      </c>
      <c r="R51" s="93">
        <v>2</v>
      </c>
      <c r="S51" s="92" t="s">
        <v>32</v>
      </c>
      <c r="T51" s="262" t="e">
        <f>VLOOKUP($R51,#REF!,2)</f>
        <v>#REF!</v>
      </c>
      <c r="U51" s="264" t="s">
        <v>104</v>
      </c>
      <c r="V51" s="242"/>
    </row>
    <row r="52" spans="4:22" ht="49.5" customHeight="1" x14ac:dyDescent="0.15">
      <c r="E52" s="11">
        <f t="shared" si="9"/>
        <v>42929</v>
      </c>
      <c r="F52" s="2">
        <v>4</v>
      </c>
      <c r="G52" s="189" t="s">
        <v>34</v>
      </c>
      <c r="H52" s="76" t="e">
        <f>VLOOKUP($F52,#REF!,2)</f>
        <v>#REF!</v>
      </c>
      <c r="I52" s="172" t="s">
        <v>57</v>
      </c>
      <c r="J52" s="3"/>
      <c r="K52" s="292">
        <f t="shared" si="10"/>
        <v>42960</v>
      </c>
      <c r="L52" s="49">
        <v>7</v>
      </c>
      <c r="M52" s="277" t="s">
        <v>30</v>
      </c>
      <c r="N52" s="289" t="e">
        <f>VLOOKUP($L59,#REF!,2)</f>
        <v>#REF!</v>
      </c>
      <c r="O52" s="290" t="s">
        <v>180</v>
      </c>
      <c r="P52" s="294"/>
      <c r="Q52" s="236">
        <f t="shared" si="11"/>
        <v>42991</v>
      </c>
      <c r="R52" s="91">
        <v>3</v>
      </c>
      <c r="S52" s="92" t="s">
        <v>33</v>
      </c>
      <c r="T52" s="92" t="e">
        <f>VLOOKUP($R52,#REF!,2)</f>
        <v>#REF!</v>
      </c>
      <c r="U52" s="246" t="s">
        <v>252</v>
      </c>
      <c r="V52" s="242"/>
    </row>
    <row r="53" spans="4:22" ht="49.5" customHeight="1" x14ac:dyDescent="0.15">
      <c r="E53" s="88">
        <f t="shared" si="9"/>
        <v>42930</v>
      </c>
      <c r="F53" s="73">
        <v>5</v>
      </c>
      <c r="G53" s="108" t="s">
        <v>10</v>
      </c>
      <c r="H53" s="81" t="e">
        <f>VLOOKUP($F53,#REF!,2)</f>
        <v>#REF!</v>
      </c>
      <c r="I53" s="344"/>
      <c r="J53" s="162"/>
      <c r="K53" s="292">
        <f t="shared" si="10"/>
        <v>42961</v>
      </c>
      <c r="L53" s="49">
        <v>1</v>
      </c>
      <c r="M53" s="277" t="s">
        <v>31</v>
      </c>
      <c r="N53" s="289" t="e">
        <f>VLOOKUP($L60,#REF!,2)</f>
        <v>#REF!</v>
      </c>
      <c r="O53" s="49" t="s">
        <v>117</v>
      </c>
      <c r="P53" s="294"/>
      <c r="Q53" s="11">
        <f t="shared" si="11"/>
        <v>42992</v>
      </c>
      <c r="R53" s="2">
        <v>4</v>
      </c>
      <c r="S53" s="13" t="s">
        <v>34</v>
      </c>
      <c r="T53" s="13" t="e">
        <f>VLOOKUP($R53,#REF!,2)</f>
        <v>#REF!</v>
      </c>
      <c r="U53" s="2"/>
      <c r="V53" s="147"/>
    </row>
    <row r="54" spans="4:22" ht="49.5" customHeight="1" x14ac:dyDescent="0.15">
      <c r="E54" s="88">
        <f t="shared" si="9"/>
        <v>42931</v>
      </c>
      <c r="F54" s="73">
        <v>6</v>
      </c>
      <c r="G54" s="108" t="s">
        <v>43</v>
      </c>
      <c r="H54" s="81" t="e">
        <f>VLOOKUP($F54,#REF!,2)</f>
        <v>#REF!</v>
      </c>
      <c r="I54" s="129" t="s">
        <v>70</v>
      </c>
      <c r="J54" s="170"/>
      <c r="K54" s="292">
        <f t="shared" si="10"/>
        <v>42962</v>
      </c>
      <c r="L54" s="49">
        <v>2</v>
      </c>
      <c r="M54" s="277" t="s">
        <v>32</v>
      </c>
      <c r="N54" s="289" t="e">
        <f>VLOOKUP($L61,#REF!,2)</f>
        <v>#REF!</v>
      </c>
      <c r="O54" s="49" t="s">
        <v>117</v>
      </c>
      <c r="P54" s="281"/>
      <c r="Q54" s="83">
        <f t="shared" si="11"/>
        <v>42993</v>
      </c>
      <c r="R54" s="84">
        <v>5</v>
      </c>
      <c r="S54" s="81" t="s">
        <v>10</v>
      </c>
      <c r="T54" s="81" t="e">
        <f>VLOOKUP($R54,#REF!,2)</f>
        <v>#REF!</v>
      </c>
      <c r="U54" s="127"/>
      <c r="V54" s="131"/>
    </row>
    <row r="55" spans="4:22" ht="49.5" customHeight="1" x14ac:dyDescent="0.15">
      <c r="E55" s="74">
        <f t="shared" si="9"/>
        <v>42932</v>
      </c>
      <c r="F55" s="84">
        <v>7</v>
      </c>
      <c r="G55" s="178" t="s">
        <v>30</v>
      </c>
      <c r="H55" s="80" t="e">
        <f>VLOOKUP($F55,#REF!,2)</f>
        <v>#REF!</v>
      </c>
      <c r="I55" s="203" t="s">
        <v>155</v>
      </c>
      <c r="J55" s="117"/>
      <c r="K55" s="292">
        <f t="shared" si="10"/>
        <v>42963</v>
      </c>
      <c r="L55" s="49">
        <v>3</v>
      </c>
      <c r="M55" s="277" t="s">
        <v>33</v>
      </c>
      <c r="N55" s="289" t="e">
        <f>VLOOKUP($L62,#REF!,2)</f>
        <v>#REF!</v>
      </c>
      <c r="O55" s="290"/>
      <c r="P55" s="281"/>
      <c r="Q55" s="89">
        <f t="shared" si="11"/>
        <v>42994</v>
      </c>
      <c r="R55" s="73">
        <v>6</v>
      </c>
      <c r="S55" s="81" t="s">
        <v>43</v>
      </c>
      <c r="T55" s="90" t="e">
        <f>VLOOKUP($R55,#REF!,2)</f>
        <v>#REF!</v>
      </c>
      <c r="U55" s="260" t="s">
        <v>156</v>
      </c>
      <c r="V55" s="87"/>
    </row>
    <row r="56" spans="4:22" ht="49.5" customHeight="1" x14ac:dyDescent="0.15">
      <c r="E56" s="233">
        <f t="shared" si="9"/>
        <v>42933</v>
      </c>
      <c r="F56" s="91">
        <v>1</v>
      </c>
      <c r="G56" s="261" t="s">
        <v>31</v>
      </c>
      <c r="H56" s="262" t="e">
        <f>VLOOKUP($F56,#REF!,2)</f>
        <v>#REF!</v>
      </c>
      <c r="I56" s="101"/>
      <c r="J56" s="248"/>
      <c r="K56" s="292">
        <f t="shared" si="10"/>
        <v>42964</v>
      </c>
      <c r="L56" s="49">
        <v>4</v>
      </c>
      <c r="M56" s="277" t="s">
        <v>34</v>
      </c>
      <c r="N56" s="289" t="e">
        <f>VLOOKUP($L63,#REF!,2)</f>
        <v>#REF!</v>
      </c>
      <c r="O56" s="49" t="s">
        <v>122</v>
      </c>
      <c r="P56" s="293"/>
      <c r="Q56" s="89">
        <f t="shared" si="11"/>
        <v>42995</v>
      </c>
      <c r="R56" s="73">
        <v>7</v>
      </c>
      <c r="S56" s="81" t="s">
        <v>30</v>
      </c>
      <c r="T56" s="81" t="e">
        <f>VLOOKUP($R56,#REF!,2)</f>
        <v>#REF!</v>
      </c>
      <c r="U56" s="98" t="s">
        <v>52</v>
      </c>
      <c r="V56" s="87"/>
    </row>
    <row r="57" spans="4:22" ht="49.5" customHeight="1" x14ac:dyDescent="0.15">
      <c r="E57" s="233">
        <f t="shared" si="9"/>
        <v>42934</v>
      </c>
      <c r="F57" s="91">
        <v>2</v>
      </c>
      <c r="G57" s="229" t="s">
        <v>32</v>
      </c>
      <c r="H57" s="92" t="e">
        <f>VLOOKUP($F57,#REF!,2)</f>
        <v>#REF!</v>
      </c>
      <c r="I57" s="263"/>
      <c r="J57" s="248" t="s">
        <v>49</v>
      </c>
      <c r="K57" s="89">
        <f t="shared" si="10"/>
        <v>42965</v>
      </c>
      <c r="L57" s="73">
        <v>5</v>
      </c>
      <c r="M57" s="81" t="s">
        <v>10</v>
      </c>
      <c r="N57" s="85" t="e">
        <f>VLOOKUP($L64,#REF!,2)</f>
        <v>#REF!</v>
      </c>
      <c r="O57" s="73"/>
      <c r="P57" s="162"/>
      <c r="Q57" s="236">
        <f t="shared" si="11"/>
        <v>42996</v>
      </c>
      <c r="R57" s="228">
        <v>1</v>
      </c>
      <c r="S57" s="92" t="s">
        <v>31</v>
      </c>
      <c r="T57" s="94" t="e">
        <f>VLOOKUP($R57,#REF!,2)</f>
        <v>#REF!</v>
      </c>
      <c r="U57" s="351"/>
      <c r="V57" s="118" t="s">
        <v>183</v>
      </c>
    </row>
    <row r="58" spans="4:22" ht="49.5" customHeight="1" x14ac:dyDescent="0.15">
      <c r="D58" s="146"/>
      <c r="E58" s="331">
        <f t="shared" si="9"/>
        <v>42935</v>
      </c>
      <c r="F58" s="4">
        <v>3</v>
      </c>
      <c r="G58" s="189" t="s">
        <v>33</v>
      </c>
      <c r="H58" s="76" t="e">
        <f>VLOOKUP($F58,#REF!,2)</f>
        <v>#REF!</v>
      </c>
      <c r="I58" s="204"/>
      <c r="J58" s="31"/>
      <c r="K58" s="89">
        <f t="shared" si="10"/>
        <v>42966</v>
      </c>
      <c r="L58" s="73">
        <v>6</v>
      </c>
      <c r="M58" s="81" t="s">
        <v>43</v>
      </c>
      <c r="N58" s="85" t="e">
        <f>VLOOKUP($L65,#REF!,2)</f>
        <v>#REF!</v>
      </c>
      <c r="O58" s="73" t="s">
        <v>181</v>
      </c>
      <c r="P58" s="109"/>
      <c r="Q58" s="236">
        <f t="shared" si="11"/>
        <v>42997</v>
      </c>
      <c r="R58" s="122">
        <v>2</v>
      </c>
      <c r="S58" s="92" t="s">
        <v>32</v>
      </c>
      <c r="T58" s="92" t="e">
        <f>VLOOKUP($R58,#REF!,2)</f>
        <v>#REF!</v>
      </c>
      <c r="U58" s="255" t="s">
        <v>184</v>
      </c>
      <c r="V58" s="265"/>
    </row>
    <row r="59" spans="4:22" ht="49.5" customHeight="1" x14ac:dyDescent="0.15">
      <c r="D59" s="146"/>
      <c r="E59" s="332">
        <f t="shared" si="9"/>
        <v>42936</v>
      </c>
      <c r="F59" s="2">
        <v>4</v>
      </c>
      <c r="G59" s="12" t="s">
        <v>34</v>
      </c>
      <c r="H59" s="13" t="e">
        <f>VLOOKUP($F59,#REF!,2)</f>
        <v>#REF!</v>
      </c>
      <c r="I59" s="104" t="s">
        <v>266</v>
      </c>
      <c r="J59" s="132" t="s">
        <v>267</v>
      </c>
      <c r="K59" s="292">
        <f t="shared" si="10"/>
        <v>42967</v>
      </c>
      <c r="L59" s="49">
        <v>7</v>
      </c>
      <c r="M59" s="277" t="s">
        <v>30</v>
      </c>
      <c r="N59" s="289" t="e">
        <f>VLOOKUP($L66,#REF!,2)</f>
        <v>#REF!</v>
      </c>
      <c r="O59" s="290" t="s">
        <v>281</v>
      </c>
      <c r="P59" s="51"/>
      <c r="Q59" s="30">
        <f t="shared" si="11"/>
        <v>42998</v>
      </c>
      <c r="R59" s="2">
        <v>3</v>
      </c>
      <c r="S59" s="13" t="s">
        <v>33</v>
      </c>
      <c r="T59" s="13" t="e">
        <f>VLOOKUP($R59,#REF!,2)</f>
        <v>#REF!</v>
      </c>
      <c r="U59" s="152" t="s">
        <v>216</v>
      </c>
      <c r="V59" s="147" t="s">
        <v>183</v>
      </c>
    </row>
    <row r="60" spans="4:22" ht="49.5" customHeight="1" x14ac:dyDescent="0.15">
      <c r="E60" s="74">
        <f t="shared" si="9"/>
        <v>42937</v>
      </c>
      <c r="F60" s="84">
        <v>5</v>
      </c>
      <c r="G60" s="108" t="s">
        <v>10</v>
      </c>
      <c r="H60" s="81" t="e">
        <f>VLOOKUP($F60,#REF!,2)</f>
        <v>#REF!</v>
      </c>
      <c r="I60" s="73"/>
      <c r="J60" s="345"/>
      <c r="K60" s="292">
        <f t="shared" si="10"/>
        <v>42968</v>
      </c>
      <c r="L60" s="49">
        <v>1</v>
      </c>
      <c r="M60" s="277" t="s">
        <v>31</v>
      </c>
      <c r="N60" s="289" t="e">
        <f>VLOOKUP($L67,#REF!,2)</f>
        <v>#REF!</v>
      </c>
      <c r="O60" s="49"/>
      <c r="P60" s="295"/>
      <c r="Q60" s="30">
        <f t="shared" si="11"/>
        <v>42999</v>
      </c>
      <c r="R60" s="5">
        <v>4</v>
      </c>
      <c r="S60" s="13" t="s">
        <v>34</v>
      </c>
      <c r="T60" s="13" t="e">
        <f>VLOOKUP($R60,#REF!,2)</f>
        <v>#REF!</v>
      </c>
      <c r="U60" s="104" t="s">
        <v>185</v>
      </c>
      <c r="V60" s="116" t="s">
        <v>63</v>
      </c>
    </row>
    <row r="61" spans="4:22" ht="49.5" customHeight="1" x14ac:dyDescent="0.15">
      <c r="E61" s="88">
        <f t="shared" si="9"/>
        <v>42938</v>
      </c>
      <c r="F61" s="73">
        <v>6</v>
      </c>
      <c r="G61" s="190" t="s">
        <v>43</v>
      </c>
      <c r="H61" s="90" t="e">
        <f>VLOOKUP($F61,#REF!,2)</f>
        <v>#REF!</v>
      </c>
      <c r="I61" s="239"/>
      <c r="J61" s="162"/>
      <c r="K61" s="292">
        <f t="shared" si="10"/>
        <v>42969</v>
      </c>
      <c r="L61" s="49">
        <v>2</v>
      </c>
      <c r="M61" s="277" t="s">
        <v>32</v>
      </c>
      <c r="N61" s="289" t="e">
        <f>VLOOKUP($L68,#REF!,2)</f>
        <v>#REF!</v>
      </c>
      <c r="O61" s="49"/>
      <c r="P61" s="51"/>
      <c r="Q61" s="88">
        <f t="shared" si="11"/>
        <v>43000</v>
      </c>
      <c r="R61" s="73">
        <v>5</v>
      </c>
      <c r="S61" s="81" t="s">
        <v>10</v>
      </c>
      <c r="T61" s="81" t="e">
        <f>VLOOKUP($R61,#REF!,2)</f>
        <v>#REF!</v>
      </c>
      <c r="U61" s="349"/>
      <c r="V61" s="177"/>
    </row>
    <row r="62" spans="4:22" ht="49.5" customHeight="1" x14ac:dyDescent="0.15">
      <c r="E62" s="156">
        <f t="shared" si="9"/>
        <v>42939</v>
      </c>
      <c r="F62" s="49">
        <v>7</v>
      </c>
      <c r="G62" s="50" t="s">
        <v>30</v>
      </c>
      <c r="H62" s="277" t="e">
        <f>VLOOKUP($F62,#REF!,2)</f>
        <v>#REF!</v>
      </c>
      <c r="I62" s="279"/>
      <c r="J62" s="285" t="s">
        <v>174</v>
      </c>
      <c r="K62" s="292">
        <f t="shared" si="10"/>
        <v>42970</v>
      </c>
      <c r="L62" s="49">
        <v>3</v>
      </c>
      <c r="M62" s="277" t="s">
        <v>33</v>
      </c>
      <c r="N62" s="289" t="e">
        <f>VLOOKUP($L69,#REF!,2)</f>
        <v>#REF!</v>
      </c>
      <c r="O62" s="279"/>
      <c r="P62" s="295"/>
      <c r="Q62" s="83">
        <f t="shared" si="11"/>
        <v>43001</v>
      </c>
      <c r="R62" s="84">
        <v>6</v>
      </c>
      <c r="S62" s="81" t="s">
        <v>43</v>
      </c>
      <c r="T62" s="81" t="e">
        <f>VLOOKUP($R62,#REF!,2)</f>
        <v>#REF!</v>
      </c>
      <c r="U62" s="103" t="s">
        <v>51</v>
      </c>
      <c r="V62" s="225"/>
    </row>
    <row r="63" spans="4:22" ht="49.5" customHeight="1" x14ac:dyDescent="0.15">
      <c r="E63" s="156">
        <f t="shared" si="9"/>
        <v>42940</v>
      </c>
      <c r="F63" s="49">
        <v>1</v>
      </c>
      <c r="G63" s="50" t="s">
        <v>31</v>
      </c>
      <c r="H63" s="277" t="e">
        <f>VLOOKUP($F63,#REF!,2)</f>
        <v>#REF!</v>
      </c>
      <c r="I63" s="279" t="s">
        <v>136</v>
      </c>
      <c r="J63" s="51" t="s">
        <v>137</v>
      </c>
      <c r="K63" s="292">
        <f t="shared" si="10"/>
        <v>42971</v>
      </c>
      <c r="L63" s="49">
        <v>4</v>
      </c>
      <c r="M63" s="277" t="s">
        <v>34</v>
      </c>
      <c r="N63" s="289" t="e">
        <f>VLOOKUP($L70,#REF!,2)</f>
        <v>#REF!</v>
      </c>
      <c r="O63" s="158"/>
      <c r="P63" s="296"/>
      <c r="Q63" s="89">
        <f t="shared" si="11"/>
        <v>43002</v>
      </c>
      <c r="R63" s="73">
        <v>7</v>
      </c>
      <c r="S63" s="81" t="s">
        <v>30</v>
      </c>
      <c r="T63" s="81" t="e">
        <f>VLOOKUP($R63,#REF!,2)</f>
        <v>#REF!</v>
      </c>
      <c r="U63" s="126" t="s">
        <v>157</v>
      </c>
      <c r="V63" s="210"/>
    </row>
    <row r="64" spans="4:22" ht="49.5" customHeight="1" x14ac:dyDescent="0.15">
      <c r="E64" s="156">
        <f t="shared" si="9"/>
        <v>42941</v>
      </c>
      <c r="F64" s="49">
        <v>2</v>
      </c>
      <c r="G64" s="159" t="s">
        <v>32</v>
      </c>
      <c r="H64" s="280" t="e">
        <f>VLOOKUP($F64,#REF!,2)</f>
        <v>#REF!</v>
      </c>
      <c r="I64" s="158" t="s">
        <v>175</v>
      </c>
      <c r="J64" s="51"/>
      <c r="K64" s="89">
        <f t="shared" si="10"/>
        <v>42972</v>
      </c>
      <c r="L64" s="73">
        <v>5</v>
      </c>
      <c r="M64" s="81" t="s">
        <v>10</v>
      </c>
      <c r="N64" s="85" t="e">
        <f>VLOOKUP($L71,#REF!,2)</f>
        <v>#REF!</v>
      </c>
      <c r="O64" s="102"/>
      <c r="P64" s="117"/>
      <c r="Q64" s="236">
        <f t="shared" si="11"/>
        <v>43003</v>
      </c>
      <c r="R64" s="228">
        <v>1</v>
      </c>
      <c r="S64" s="92" t="s">
        <v>31</v>
      </c>
      <c r="T64" s="262" t="e">
        <f>VLOOKUP($R64,#REF!,2)</f>
        <v>#REF!</v>
      </c>
      <c r="U64" s="267" t="s">
        <v>130</v>
      </c>
      <c r="V64" s="238"/>
    </row>
    <row r="65" spans="4:24" ht="49.5" customHeight="1" x14ac:dyDescent="0.15">
      <c r="E65" s="156">
        <f t="shared" si="9"/>
        <v>42942</v>
      </c>
      <c r="F65" s="158">
        <v>3</v>
      </c>
      <c r="G65" s="282" t="s">
        <v>33</v>
      </c>
      <c r="H65" s="283" t="e">
        <f>VLOOKUP($F65,#REF!,2)</f>
        <v>#REF!</v>
      </c>
      <c r="I65" s="284" t="s">
        <v>176</v>
      </c>
      <c r="J65" s="285" t="s">
        <v>177</v>
      </c>
      <c r="K65" s="89">
        <f t="shared" si="10"/>
        <v>42973</v>
      </c>
      <c r="L65" s="73">
        <v>6</v>
      </c>
      <c r="M65" s="81" t="s">
        <v>43</v>
      </c>
      <c r="N65" s="85" t="e">
        <f>VLOOKUP($L72,#REF!,2)</f>
        <v>#REF!</v>
      </c>
      <c r="O65" s="102" t="s">
        <v>206</v>
      </c>
      <c r="P65" s="117"/>
      <c r="Q65" s="30">
        <f t="shared" si="11"/>
        <v>43004</v>
      </c>
      <c r="R65" s="2">
        <v>2</v>
      </c>
      <c r="S65" s="13" t="s">
        <v>32</v>
      </c>
      <c r="T65" s="13" t="e">
        <f>VLOOKUP($R65,#REF!,2)</f>
        <v>#REF!</v>
      </c>
      <c r="U65" s="32" t="s">
        <v>274</v>
      </c>
      <c r="V65" s="208" t="s">
        <v>630</v>
      </c>
    </row>
    <row r="66" spans="4:24" ht="49.5" customHeight="1" x14ac:dyDescent="0.15">
      <c r="E66" s="156">
        <f t="shared" si="9"/>
        <v>42943</v>
      </c>
      <c r="F66" s="49">
        <v>4</v>
      </c>
      <c r="G66" s="50" t="s">
        <v>34</v>
      </c>
      <c r="H66" s="277" t="e">
        <f>VLOOKUP($F66,#REF!,2)</f>
        <v>#REF!</v>
      </c>
      <c r="I66" s="49" t="s">
        <v>453</v>
      </c>
      <c r="J66" s="278" t="s">
        <v>178</v>
      </c>
      <c r="K66" s="236">
        <f t="shared" si="10"/>
        <v>42974</v>
      </c>
      <c r="L66" s="91">
        <v>7</v>
      </c>
      <c r="M66" s="92" t="s">
        <v>30</v>
      </c>
      <c r="N66" s="95" t="e">
        <f>VLOOKUP($L73,#REF!,2)</f>
        <v>#REF!</v>
      </c>
      <c r="O66" s="101" t="s">
        <v>233</v>
      </c>
      <c r="P66" s="115" t="s">
        <v>61</v>
      </c>
      <c r="Q66" s="30">
        <f t="shared" si="11"/>
        <v>43005</v>
      </c>
      <c r="R66" s="5">
        <v>3</v>
      </c>
      <c r="S66" s="13" t="s">
        <v>33</v>
      </c>
      <c r="T66" s="13" t="e">
        <f>VLOOKUP($R66,#REF!,2)</f>
        <v>#REF!</v>
      </c>
      <c r="U66" s="2" t="s">
        <v>275</v>
      </c>
      <c r="V66" s="209"/>
    </row>
    <row r="67" spans="4:24" ht="49.5" customHeight="1" x14ac:dyDescent="0.15">
      <c r="E67" s="88">
        <f t="shared" si="9"/>
        <v>42944</v>
      </c>
      <c r="F67" s="73">
        <v>5</v>
      </c>
      <c r="G67" s="108" t="s">
        <v>10</v>
      </c>
      <c r="H67" s="81" t="e">
        <f>VLOOKUP($F67,#REF!,2)</f>
        <v>#REF!</v>
      </c>
      <c r="I67" s="73"/>
      <c r="J67" s="162"/>
      <c r="K67" s="236">
        <f t="shared" si="10"/>
        <v>42975</v>
      </c>
      <c r="L67" s="91">
        <v>1</v>
      </c>
      <c r="M67" s="92" t="s">
        <v>31</v>
      </c>
      <c r="N67" s="95" t="e">
        <f>VLOOKUP($L74,#REF!,2)</f>
        <v>#REF!</v>
      </c>
      <c r="O67" s="101"/>
      <c r="P67" s="115" t="s">
        <v>48</v>
      </c>
      <c r="Q67" s="11">
        <f t="shared" si="11"/>
        <v>43006</v>
      </c>
      <c r="R67" s="2">
        <v>4</v>
      </c>
      <c r="S67" s="13" t="s">
        <v>34</v>
      </c>
      <c r="T67" s="13" t="e">
        <f>VLOOKUP($R67,#REF!,2)</f>
        <v>#REF!</v>
      </c>
      <c r="U67" s="75" t="s">
        <v>270</v>
      </c>
      <c r="V67" s="147"/>
    </row>
    <row r="68" spans="4:24" ht="49.5" customHeight="1" x14ac:dyDescent="0.15">
      <c r="E68" s="88">
        <f t="shared" si="9"/>
        <v>42945</v>
      </c>
      <c r="F68" s="73">
        <v>6</v>
      </c>
      <c r="G68" s="108" t="s">
        <v>43</v>
      </c>
      <c r="H68" s="81" t="e">
        <f>VLOOKUP($F68,#REF!,2)</f>
        <v>#REF!</v>
      </c>
      <c r="I68" s="103"/>
      <c r="J68" s="162"/>
      <c r="K68" s="30">
        <f t="shared" si="10"/>
        <v>42976</v>
      </c>
      <c r="L68" s="2">
        <v>2</v>
      </c>
      <c r="M68" s="13" t="s">
        <v>32</v>
      </c>
      <c r="N68" s="29" t="e">
        <f>VLOOKUP($L75,#REF!,2)</f>
        <v>#REF!</v>
      </c>
      <c r="O68" s="104"/>
      <c r="P68" s="3"/>
      <c r="Q68" s="83">
        <f t="shared" si="11"/>
        <v>43007</v>
      </c>
      <c r="R68" s="84">
        <v>5</v>
      </c>
      <c r="S68" s="81" t="s">
        <v>10</v>
      </c>
      <c r="T68" s="81" t="e">
        <f>VLOOKUP($R68,#REF!,2)</f>
        <v>#REF!</v>
      </c>
      <c r="U68" s="110"/>
      <c r="V68" s="117"/>
    </row>
    <row r="69" spans="4:24" ht="49.5" customHeight="1" x14ac:dyDescent="0.15">
      <c r="D69" s="146"/>
      <c r="E69" s="346">
        <f t="shared" si="9"/>
        <v>42946</v>
      </c>
      <c r="F69" s="284">
        <v>7</v>
      </c>
      <c r="G69" s="282" t="s">
        <v>30</v>
      </c>
      <c r="H69" s="283" t="e">
        <f>VLOOKUP($F69,#REF!,2)</f>
        <v>#REF!</v>
      </c>
      <c r="I69" s="274" t="s">
        <v>572</v>
      </c>
      <c r="J69" s="51" t="s">
        <v>179</v>
      </c>
      <c r="K69" s="30">
        <f t="shared" si="10"/>
        <v>42977</v>
      </c>
      <c r="L69" s="2">
        <v>3</v>
      </c>
      <c r="M69" s="13" t="s">
        <v>33</v>
      </c>
      <c r="N69" s="174" t="e">
        <f>VLOOKUP($L76,#REF!,2)</f>
        <v>#REF!</v>
      </c>
      <c r="O69" s="205"/>
      <c r="P69" s="206"/>
      <c r="Q69" s="89">
        <f t="shared" si="11"/>
        <v>43008</v>
      </c>
      <c r="R69" s="73">
        <v>6</v>
      </c>
      <c r="S69" s="81" t="s">
        <v>43</v>
      </c>
      <c r="T69" s="80" t="e">
        <f>VLOOKUP($R69,#REF!,2)</f>
        <v>#REF!</v>
      </c>
      <c r="U69" s="84"/>
      <c r="V69" s="117"/>
    </row>
    <row r="70" spans="4:24" ht="49.5" customHeight="1" thickBot="1" x14ac:dyDescent="0.2">
      <c r="D70" s="146"/>
      <c r="E70" s="333">
        <f t="shared" si="9"/>
        <v>42947</v>
      </c>
      <c r="F70" s="47">
        <v>1</v>
      </c>
      <c r="G70" s="48" t="s">
        <v>31</v>
      </c>
      <c r="H70" s="277" t="e">
        <f>VLOOKUP($F70,#REF!,2)</f>
        <v>#REF!</v>
      </c>
      <c r="I70" s="47" t="s">
        <v>138</v>
      </c>
      <c r="J70" s="334"/>
      <c r="K70" s="30">
        <f t="shared" si="10"/>
        <v>42978</v>
      </c>
      <c r="L70" s="2">
        <v>4</v>
      </c>
      <c r="M70" s="13" t="s">
        <v>34</v>
      </c>
      <c r="N70" s="174" t="e">
        <f>VLOOKUP($L77,#REF!,2)</f>
        <v>#REF!</v>
      </c>
      <c r="O70" s="152" t="s">
        <v>265</v>
      </c>
      <c r="P70" s="175"/>
      <c r="Q70" s="383"/>
      <c r="R70" s="384"/>
      <c r="S70" s="384"/>
      <c r="T70" s="393"/>
      <c r="U70" s="386"/>
      <c r="V70" s="387"/>
    </row>
    <row r="71" spans="4:24" ht="49.5" customHeight="1" thickBot="1" x14ac:dyDescent="0.2">
      <c r="E71" s="554" t="s">
        <v>160</v>
      </c>
      <c r="F71" s="555"/>
      <c r="G71" s="555"/>
      <c r="H71" s="555"/>
      <c r="I71" s="555"/>
      <c r="J71" s="556"/>
      <c r="K71" s="546" t="s">
        <v>47</v>
      </c>
      <c r="L71" s="547"/>
      <c r="M71" s="547"/>
      <c r="N71" s="547"/>
      <c r="O71" s="547"/>
      <c r="P71" s="548"/>
      <c r="Q71" s="543" t="s">
        <v>161</v>
      </c>
      <c r="R71" s="544"/>
      <c r="S71" s="544"/>
      <c r="T71" s="544"/>
      <c r="U71" s="544"/>
      <c r="V71" s="545"/>
    </row>
    <row r="72" spans="4:24" ht="49.5" customHeight="1" x14ac:dyDescent="0.15">
      <c r="E72" s="40"/>
      <c r="F72" s="41"/>
      <c r="G72" s="41"/>
      <c r="H72" s="41"/>
      <c r="I72" s="41"/>
      <c r="J72" s="41"/>
      <c r="K72" s="42"/>
      <c r="L72" s="42"/>
      <c r="M72" s="42"/>
      <c r="N72" s="42"/>
      <c r="O72" s="42"/>
      <c r="P72" s="42"/>
      <c r="Q72" s="40"/>
      <c r="R72" s="41"/>
      <c r="S72" s="41"/>
      <c r="T72" s="41"/>
      <c r="U72" s="41"/>
      <c r="V72" s="41"/>
    </row>
    <row r="73" spans="4:24" ht="49.5" customHeight="1" x14ac:dyDescent="0.15">
      <c r="E73" s="24"/>
      <c r="F73" s="53"/>
      <c r="G73" s="191"/>
      <c r="H73" s="25"/>
      <c r="I73" s="552" t="s">
        <v>151</v>
      </c>
      <c r="J73" s="553"/>
      <c r="K73" s="24"/>
      <c r="L73" s="53"/>
      <c r="M73" s="25"/>
      <c r="N73" s="38"/>
      <c r="O73" s="39" t="s">
        <v>8</v>
      </c>
      <c r="P73" s="53"/>
      <c r="Q73" s="53"/>
      <c r="R73" s="53"/>
      <c r="S73" s="53"/>
      <c r="T73" s="25"/>
      <c r="U73" s="53"/>
      <c r="V73" s="53"/>
    </row>
    <row r="74" spans="4:24" ht="49.5" customHeight="1" thickBot="1" x14ac:dyDescent="0.2">
      <c r="E74" s="43"/>
      <c r="F74" s="21"/>
      <c r="G74" s="192"/>
      <c r="H74" s="44"/>
      <c r="I74" s="21"/>
      <c r="J74" s="21"/>
      <c r="K74" s="43"/>
      <c r="L74" s="21"/>
      <c r="M74" s="44"/>
      <c r="N74" s="45"/>
      <c r="O74" s="21"/>
      <c r="P74" s="21"/>
      <c r="Q74" s="21"/>
      <c r="R74" s="21"/>
      <c r="S74" s="21"/>
      <c r="T74" s="44"/>
      <c r="U74" s="21"/>
      <c r="V74" s="21"/>
    </row>
    <row r="75" spans="4:24" ht="49.5" customHeight="1" thickBot="1" x14ac:dyDescent="0.2">
      <c r="E75" s="62" t="s">
        <v>6</v>
      </c>
      <c r="F75" s="66"/>
      <c r="G75" s="211" t="s">
        <v>3</v>
      </c>
      <c r="H75" s="66" t="s">
        <v>3</v>
      </c>
      <c r="I75" s="569" t="s">
        <v>11</v>
      </c>
      <c r="J75" s="558"/>
      <c r="K75" s="58" t="s">
        <v>5</v>
      </c>
      <c r="L75" s="59"/>
      <c r="M75" s="59" t="s">
        <v>3</v>
      </c>
      <c r="N75" s="65" t="s">
        <v>3</v>
      </c>
      <c r="O75" s="559" t="s">
        <v>44</v>
      </c>
      <c r="P75" s="560"/>
      <c r="Q75" s="64" t="s">
        <v>5</v>
      </c>
      <c r="R75" s="63"/>
      <c r="S75" s="63" t="s">
        <v>3</v>
      </c>
      <c r="T75" s="66" t="s">
        <v>3</v>
      </c>
      <c r="U75" s="557" t="s">
        <v>11</v>
      </c>
      <c r="V75" s="558"/>
    </row>
    <row r="76" spans="4:24" ht="49.5" customHeight="1" x14ac:dyDescent="0.15">
      <c r="E76" s="325">
        <f>Q69+1</f>
        <v>43009</v>
      </c>
      <c r="F76" s="91">
        <v>7</v>
      </c>
      <c r="G76" s="229" t="s">
        <v>30</v>
      </c>
      <c r="H76" s="92" t="e">
        <f>VLOOKUP($F76,#REF!,2)</f>
        <v>#REF!</v>
      </c>
      <c r="I76" s="352" t="s">
        <v>276</v>
      </c>
      <c r="J76" s="248" t="s">
        <v>631</v>
      </c>
      <c r="K76" s="28">
        <f>E106+1</f>
        <v>43040</v>
      </c>
      <c r="L76" s="5">
        <v>3</v>
      </c>
      <c r="M76" s="22" t="s">
        <v>33</v>
      </c>
      <c r="N76" s="29" t="e">
        <f>VLOOKUP($L76,#REF!,2)</f>
        <v>#REF!</v>
      </c>
      <c r="O76" s="34" t="s">
        <v>187</v>
      </c>
      <c r="P76" s="113" t="s">
        <v>101</v>
      </c>
      <c r="Q76" s="105">
        <f>K105+1</f>
        <v>43070</v>
      </c>
      <c r="R76" s="99">
        <v>5</v>
      </c>
      <c r="S76" s="100" t="s">
        <v>10</v>
      </c>
      <c r="T76" s="100" t="e">
        <f>VLOOKUP($R76,#REF!,2)</f>
        <v>#REF!</v>
      </c>
      <c r="U76" s="99"/>
      <c r="V76" s="155"/>
    </row>
    <row r="77" spans="4:24" ht="49.5" customHeight="1" x14ac:dyDescent="0.15">
      <c r="E77" s="233">
        <f>E76+1</f>
        <v>43010</v>
      </c>
      <c r="F77" s="93">
        <v>1</v>
      </c>
      <c r="G77" s="229" t="s">
        <v>31</v>
      </c>
      <c r="H77" s="92" t="e">
        <f>VLOOKUP($F77,#REF!,2)</f>
        <v>#REF!</v>
      </c>
      <c r="I77" s="101" t="s">
        <v>60</v>
      </c>
      <c r="J77" s="297" t="s">
        <v>126</v>
      </c>
      <c r="K77" s="11">
        <f>K76+1</f>
        <v>43041</v>
      </c>
      <c r="L77" s="5">
        <v>4</v>
      </c>
      <c r="M77" s="22" t="s">
        <v>34</v>
      </c>
      <c r="N77" s="29" t="e">
        <f>VLOOKUP($L77,#REF!,2)</f>
        <v>#REF!</v>
      </c>
      <c r="O77" s="2" t="s">
        <v>105</v>
      </c>
      <c r="P77" s="31"/>
      <c r="Q77" s="83">
        <f>Q76+1</f>
        <v>43071</v>
      </c>
      <c r="R77" s="84">
        <v>6</v>
      </c>
      <c r="S77" s="81" t="s">
        <v>43</v>
      </c>
      <c r="T77" s="80" t="e">
        <f>VLOOKUP($R77,#REF!,2)</f>
        <v>#REF!</v>
      </c>
      <c r="U77" s="212"/>
      <c r="V77" s="155"/>
    </row>
    <row r="78" spans="4:24" ht="49.5" customHeight="1" x14ac:dyDescent="0.15">
      <c r="E78" s="11">
        <f t="shared" ref="E78" si="12">E77+1</f>
        <v>43011</v>
      </c>
      <c r="F78" s="2">
        <v>2</v>
      </c>
      <c r="G78" s="12" t="s">
        <v>32</v>
      </c>
      <c r="H78" s="13" t="e">
        <f>VLOOKUP($F78,#REF!,2)</f>
        <v>#REF!</v>
      </c>
      <c r="I78" s="111" t="s">
        <v>71</v>
      </c>
      <c r="J78" s="31" t="s">
        <v>131</v>
      </c>
      <c r="K78" s="88">
        <f t="shared" ref="K78" si="13">K77+1</f>
        <v>43042</v>
      </c>
      <c r="L78" s="84">
        <v>5</v>
      </c>
      <c r="M78" s="80" t="s">
        <v>10</v>
      </c>
      <c r="N78" s="96" t="e">
        <f>VLOOKUP($L78,#REF!,2)</f>
        <v>#REF!</v>
      </c>
      <c r="O78" s="103" t="s">
        <v>28</v>
      </c>
      <c r="P78" s="87"/>
      <c r="Q78" s="236">
        <f t="shared" ref="Q78" si="14">Q77+1</f>
        <v>43072</v>
      </c>
      <c r="R78" s="91">
        <v>7</v>
      </c>
      <c r="S78" s="92" t="s">
        <v>30</v>
      </c>
      <c r="T78" s="92" t="e">
        <f>VLOOKUP($R78,#REF!,2)</f>
        <v>#REF!</v>
      </c>
      <c r="U78" s="101" t="s">
        <v>633</v>
      </c>
      <c r="V78" s="316" t="s">
        <v>269</v>
      </c>
      <c r="X78" s="10"/>
    </row>
    <row r="79" spans="4:24" ht="49.5" customHeight="1" x14ac:dyDescent="0.15">
      <c r="E79" s="11">
        <f t="shared" ref="E79:E106" si="15">E78+1</f>
        <v>43012</v>
      </c>
      <c r="F79" s="2">
        <v>3</v>
      </c>
      <c r="G79" s="12" t="s">
        <v>33</v>
      </c>
      <c r="H79" s="22" t="e">
        <f>VLOOKUP($F79,#REF!,2)</f>
        <v>#REF!</v>
      </c>
      <c r="I79" s="173"/>
      <c r="J79" s="128"/>
      <c r="K79" s="88">
        <f t="shared" ref="K79:K105" si="16">K78+1</f>
        <v>43043</v>
      </c>
      <c r="L79" s="84">
        <v>6</v>
      </c>
      <c r="M79" s="80" t="s">
        <v>43</v>
      </c>
      <c r="N79" s="85" t="e">
        <f>VLOOKUP($L79,#REF!,2)</f>
        <v>#REF!</v>
      </c>
      <c r="O79" s="73"/>
      <c r="P79" s="117"/>
      <c r="Q79" s="233">
        <f t="shared" ref="Q79:Q106" si="17">Q78+1</f>
        <v>43073</v>
      </c>
      <c r="R79" s="91">
        <v>1</v>
      </c>
      <c r="S79" s="92" t="s">
        <v>31</v>
      </c>
      <c r="T79" s="92" t="e">
        <f>VLOOKUP($R79,#REF!,2)</f>
        <v>#REF!</v>
      </c>
      <c r="U79" s="101" t="s">
        <v>79</v>
      </c>
      <c r="V79" s="245" t="s">
        <v>632</v>
      </c>
      <c r="X79" s="10"/>
    </row>
    <row r="80" spans="4:24" ht="49.5" customHeight="1" x14ac:dyDescent="0.15">
      <c r="E80" s="11">
        <f t="shared" si="15"/>
        <v>43013</v>
      </c>
      <c r="F80" s="2">
        <v>4</v>
      </c>
      <c r="G80" s="12" t="s">
        <v>34</v>
      </c>
      <c r="H80" s="13" t="e">
        <f>VLOOKUP($F80,#REF!,2)</f>
        <v>#REF!</v>
      </c>
      <c r="I80" s="5" t="s">
        <v>186</v>
      </c>
      <c r="J80" s="10"/>
      <c r="K80" s="233">
        <f t="shared" si="16"/>
        <v>43044</v>
      </c>
      <c r="L80" s="93">
        <v>7</v>
      </c>
      <c r="M80" s="94" t="s">
        <v>30</v>
      </c>
      <c r="N80" s="95" t="e">
        <f>VLOOKUP($L80,#REF!,2)</f>
        <v>#REF!</v>
      </c>
      <c r="O80" s="101" t="s">
        <v>73</v>
      </c>
      <c r="P80" s="303" t="s">
        <v>258</v>
      </c>
      <c r="Q80" s="55">
        <f t="shared" si="17"/>
        <v>43074</v>
      </c>
      <c r="R80" s="5">
        <v>2</v>
      </c>
      <c r="S80" s="13" t="s">
        <v>32</v>
      </c>
      <c r="T80" s="22" t="e">
        <f>VLOOKUP($R80,#REF!,2)</f>
        <v>#REF!</v>
      </c>
      <c r="U80" s="5"/>
      <c r="V80" s="37"/>
      <c r="X80" s="10"/>
    </row>
    <row r="81" spans="5:22" ht="49.5" customHeight="1" x14ac:dyDescent="0.15">
      <c r="E81" s="88">
        <f t="shared" si="15"/>
        <v>43014</v>
      </c>
      <c r="F81" s="73">
        <v>5</v>
      </c>
      <c r="G81" s="108" t="s">
        <v>10</v>
      </c>
      <c r="H81" s="80" t="e">
        <f>VLOOKUP($F81,#REF!,2)</f>
        <v>#REF!</v>
      </c>
      <c r="I81" s="310"/>
      <c r="J81" s="399" t="s">
        <v>208</v>
      </c>
      <c r="K81" s="233">
        <f t="shared" si="16"/>
        <v>43045</v>
      </c>
      <c r="L81" s="91">
        <v>1</v>
      </c>
      <c r="M81" s="94" t="s">
        <v>31</v>
      </c>
      <c r="N81" s="95" t="e">
        <f>VLOOKUP($L81,#REF!,2)</f>
        <v>#REF!</v>
      </c>
      <c r="O81" s="101" t="s">
        <v>235</v>
      </c>
      <c r="P81" s="248"/>
      <c r="Q81" s="30">
        <f t="shared" si="17"/>
        <v>43075</v>
      </c>
      <c r="R81" s="2">
        <v>3</v>
      </c>
      <c r="S81" s="13" t="s">
        <v>33</v>
      </c>
      <c r="T81" s="13" t="e">
        <f>VLOOKUP($R81,#REF!,2)</f>
        <v>#REF!</v>
      </c>
      <c r="U81" s="2" t="s">
        <v>100</v>
      </c>
      <c r="V81" s="3"/>
    </row>
    <row r="82" spans="5:22" ht="49.5" customHeight="1" x14ac:dyDescent="0.15">
      <c r="E82" s="88">
        <f t="shared" si="15"/>
        <v>43015</v>
      </c>
      <c r="F82" s="73">
        <v>6</v>
      </c>
      <c r="G82" s="108" t="s">
        <v>43</v>
      </c>
      <c r="H82" s="81" t="e">
        <f>VLOOKUP($F82,#REF!,2)</f>
        <v>#REF!</v>
      </c>
      <c r="I82" s="73"/>
      <c r="J82" s="162"/>
      <c r="K82" s="233">
        <f t="shared" si="16"/>
        <v>43046</v>
      </c>
      <c r="L82" s="91">
        <v>2</v>
      </c>
      <c r="M82" s="94" t="s">
        <v>32</v>
      </c>
      <c r="N82" s="95" t="e">
        <f>VLOOKUP($L82,#REF!,2)</f>
        <v>#REF!</v>
      </c>
      <c r="O82" s="101" t="s">
        <v>81</v>
      </c>
      <c r="P82" s="238"/>
      <c r="Q82" s="30">
        <f t="shared" si="17"/>
        <v>43076</v>
      </c>
      <c r="R82" s="2">
        <v>4</v>
      </c>
      <c r="S82" s="13" t="s">
        <v>34</v>
      </c>
      <c r="T82" s="13" t="e">
        <f>VLOOKUP($R82,#REF!,2)</f>
        <v>#REF!</v>
      </c>
      <c r="U82" s="5" t="s">
        <v>119</v>
      </c>
      <c r="V82" s="181"/>
    </row>
    <row r="83" spans="5:22" ht="49.5" customHeight="1" x14ac:dyDescent="0.15">
      <c r="E83" s="88">
        <f t="shared" si="15"/>
        <v>43016</v>
      </c>
      <c r="F83" s="73">
        <v>7</v>
      </c>
      <c r="G83" s="108" t="s">
        <v>30</v>
      </c>
      <c r="H83" s="81" t="e">
        <f>VLOOKUP($F83,#REF!,2)</f>
        <v>#REF!</v>
      </c>
      <c r="I83" s="73" t="s">
        <v>53</v>
      </c>
      <c r="J83" s="136"/>
      <c r="K83" s="11">
        <f t="shared" si="16"/>
        <v>43047</v>
      </c>
      <c r="L83" s="2">
        <v>3</v>
      </c>
      <c r="M83" s="22" t="s">
        <v>33</v>
      </c>
      <c r="N83" s="29" t="e">
        <f>VLOOKUP($L83,#REF!,2)</f>
        <v>#REF!</v>
      </c>
      <c r="O83" s="34"/>
      <c r="P83" s="213"/>
      <c r="Q83" s="89">
        <f t="shared" si="17"/>
        <v>43077</v>
      </c>
      <c r="R83" s="73">
        <v>5</v>
      </c>
      <c r="S83" s="81" t="s">
        <v>10</v>
      </c>
      <c r="T83" s="81" t="e">
        <f>VLOOKUP($R83,#REF!,2)</f>
        <v>#REF!</v>
      </c>
      <c r="U83" s="73"/>
      <c r="V83" s="170"/>
    </row>
    <row r="84" spans="5:22" ht="49.5" customHeight="1" x14ac:dyDescent="0.15">
      <c r="E84" s="156">
        <f t="shared" si="15"/>
        <v>43017</v>
      </c>
      <c r="F84" s="49">
        <v>1</v>
      </c>
      <c r="G84" s="50" t="s">
        <v>31</v>
      </c>
      <c r="H84" s="277" t="e">
        <f>VLOOKUP($F84,#REF!,2)</f>
        <v>#REF!</v>
      </c>
      <c r="I84" s="49" t="s">
        <v>50</v>
      </c>
      <c r="J84" s="302"/>
      <c r="K84" s="11">
        <f t="shared" si="16"/>
        <v>43048</v>
      </c>
      <c r="L84" s="2">
        <v>4</v>
      </c>
      <c r="M84" s="22" t="s">
        <v>34</v>
      </c>
      <c r="N84" s="29" t="e">
        <f>VLOOKUP($L84,#REF!,2)</f>
        <v>#REF!</v>
      </c>
      <c r="O84" s="5" t="s">
        <v>74</v>
      </c>
      <c r="P84" s="147"/>
      <c r="Q84" s="89">
        <f t="shared" si="17"/>
        <v>43078</v>
      </c>
      <c r="R84" s="73">
        <v>6</v>
      </c>
      <c r="S84" s="81" t="s">
        <v>43</v>
      </c>
      <c r="T84" s="81" t="e">
        <f>VLOOKUP($R84,#REF!,2)</f>
        <v>#REF!</v>
      </c>
      <c r="U84" s="129"/>
      <c r="V84" s="117"/>
    </row>
    <row r="85" spans="5:22" ht="49.5" customHeight="1" x14ac:dyDescent="0.15">
      <c r="E85" s="156">
        <f t="shared" si="15"/>
        <v>43018</v>
      </c>
      <c r="F85" s="49">
        <v>2</v>
      </c>
      <c r="G85" s="50" t="s">
        <v>32</v>
      </c>
      <c r="H85" s="277" t="e">
        <f>VLOOKUP($F85,#REF!,2)</f>
        <v>#REF!</v>
      </c>
      <c r="I85" s="279" t="s">
        <v>50</v>
      </c>
      <c r="J85" s="301"/>
      <c r="K85" s="11">
        <f t="shared" si="16"/>
        <v>43049</v>
      </c>
      <c r="L85" s="2">
        <v>5</v>
      </c>
      <c r="M85" s="22" t="s">
        <v>10</v>
      </c>
      <c r="N85" s="29" t="e">
        <f>VLOOKUP($L85,#REF!,2)</f>
        <v>#REF!</v>
      </c>
      <c r="O85" s="34" t="s">
        <v>188</v>
      </c>
      <c r="P85" s="37"/>
      <c r="Q85" s="236">
        <f t="shared" si="17"/>
        <v>43079</v>
      </c>
      <c r="R85" s="91">
        <v>7</v>
      </c>
      <c r="S85" s="92" t="s">
        <v>30</v>
      </c>
      <c r="T85" s="92" t="e">
        <f>VLOOKUP($R85,#REF!,2)</f>
        <v>#REF!</v>
      </c>
      <c r="U85" s="246" t="s">
        <v>78</v>
      </c>
      <c r="V85" s="115" t="s">
        <v>527</v>
      </c>
    </row>
    <row r="86" spans="5:22" ht="49.5" customHeight="1" x14ac:dyDescent="0.15">
      <c r="E86" s="233">
        <f t="shared" si="15"/>
        <v>43019</v>
      </c>
      <c r="F86" s="91">
        <v>3</v>
      </c>
      <c r="G86" s="229" t="s">
        <v>33</v>
      </c>
      <c r="H86" s="92"/>
      <c r="I86" s="101" t="s">
        <v>244</v>
      </c>
      <c r="J86" s="248"/>
      <c r="K86" s="88">
        <f t="shared" si="16"/>
        <v>43050</v>
      </c>
      <c r="L86" s="73">
        <v>6</v>
      </c>
      <c r="M86" s="80" t="s">
        <v>43</v>
      </c>
      <c r="N86" s="85" t="e">
        <f>VLOOKUP($L86,#REF!,2)</f>
        <v>#REF!</v>
      </c>
      <c r="O86" s="349" t="s">
        <v>189</v>
      </c>
      <c r="P86" s="109"/>
      <c r="Q86" s="236">
        <f t="shared" si="17"/>
        <v>43080</v>
      </c>
      <c r="R86" s="91">
        <v>1</v>
      </c>
      <c r="S86" s="92" t="s">
        <v>31</v>
      </c>
      <c r="T86" s="92" t="e">
        <f>VLOOKUP($R86,#REF!,2)</f>
        <v>#REF!</v>
      </c>
      <c r="U86" s="304" t="s">
        <v>247</v>
      </c>
      <c r="V86" s="115" t="s">
        <v>176</v>
      </c>
    </row>
    <row r="87" spans="5:22" ht="49.5" customHeight="1" x14ac:dyDescent="0.15">
      <c r="E87" s="233">
        <f t="shared" si="15"/>
        <v>43020</v>
      </c>
      <c r="F87" s="298">
        <v>4</v>
      </c>
      <c r="G87" s="229" t="s">
        <v>34</v>
      </c>
      <c r="H87" s="299" t="e">
        <f>VLOOKUP($F87,#REF!,2)</f>
        <v>#REF!</v>
      </c>
      <c r="I87" s="93" t="s">
        <v>212</v>
      </c>
      <c r="J87" s="232"/>
      <c r="K87" s="88">
        <f t="shared" si="16"/>
        <v>43051</v>
      </c>
      <c r="L87" s="73">
        <v>7</v>
      </c>
      <c r="M87" s="80" t="s">
        <v>30</v>
      </c>
      <c r="N87" s="85" t="e">
        <f>VLOOKUP($L87,#REF!,2)</f>
        <v>#REF!</v>
      </c>
      <c r="O87" s="102" t="s">
        <v>140</v>
      </c>
      <c r="P87" s="155"/>
      <c r="Q87" s="30">
        <f t="shared" si="17"/>
        <v>43081</v>
      </c>
      <c r="R87" s="2">
        <v>2</v>
      </c>
      <c r="S87" s="13" t="s">
        <v>32</v>
      </c>
      <c r="T87" s="13" t="e">
        <f>VLOOKUP($R87,#REF!,2)</f>
        <v>#REF!</v>
      </c>
      <c r="U87" s="32"/>
      <c r="V87" s="113" t="s">
        <v>193</v>
      </c>
    </row>
    <row r="88" spans="5:22" ht="49.5" customHeight="1" x14ac:dyDescent="0.15">
      <c r="E88" s="88">
        <f t="shared" si="15"/>
        <v>43021</v>
      </c>
      <c r="F88" s="73">
        <v>5</v>
      </c>
      <c r="G88" s="108" t="s">
        <v>10</v>
      </c>
      <c r="H88" s="81" t="e">
        <f>VLOOKUP($F88,#REF!,2)</f>
        <v>#REF!</v>
      </c>
      <c r="I88" s="129"/>
      <c r="J88" s="180"/>
      <c r="K88" s="233">
        <f t="shared" si="16"/>
        <v>43052</v>
      </c>
      <c r="L88" s="91">
        <v>1</v>
      </c>
      <c r="M88" s="94" t="s">
        <v>31</v>
      </c>
      <c r="N88" s="95" t="e">
        <f>VLOOKUP($L88,#REF!,2)</f>
        <v>#REF!</v>
      </c>
      <c r="O88" s="101" t="s">
        <v>239</v>
      </c>
      <c r="P88" s="266"/>
      <c r="Q88" s="30">
        <f t="shared" si="17"/>
        <v>43082</v>
      </c>
      <c r="R88" s="2">
        <v>3</v>
      </c>
      <c r="S88" s="13" t="s">
        <v>33</v>
      </c>
      <c r="T88" s="13" t="e">
        <f>VLOOKUP($R88,#REF!,2)</f>
        <v>#REF!</v>
      </c>
      <c r="U88" s="2" t="s">
        <v>279</v>
      </c>
      <c r="V88" s="3"/>
    </row>
    <row r="89" spans="5:22" ht="49.5" customHeight="1" x14ac:dyDescent="0.15">
      <c r="E89" s="88">
        <f t="shared" si="15"/>
        <v>43022</v>
      </c>
      <c r="F89" s="73">
        <v>6</v>
      </c>
      <c r="G89" s="108" t="s">
        <v>43</v>
      </c>
      <c r="H89" s="81" t="e">
        <f>VLOOKUP($F89,#REF!,2)</f>
        <v>#REF!</v>
      </c>
      <c r="I89" s="102"/>
      <c r="J89" s="117"/>
      <c r="K89" s="233">
        <f t="shared" si="16"/>
        <v>43053</v>
      </c>
      <c r="L89" s="91">
        <v>2</v>
      </c>
      <c r="M89" s="94" t="s">
        <v>32</v>
      </c>
      <c r="N89" s="305" t="e">
        <f>VLOOKUP($L89,#REF!,2)</f>
        <v>#REF!</v>
      </c>
      <c r="O89" s="91" t="s">
        <v>191</v>
      </c>
      <c r="P89" s="238"/>
      <c r="Q89" s="30">
        <f t="shared" si="17"/>
        <v>43083</v>
      </c>
      <c r="R89" s="2">
        <v>4</v>
      </c>
      <c r="S89" s="13" t="s">
        <v>34</v>
      </c>
      <c r="T89" s="13" t="e">
        <f>VLOOKUP($R89,#REF!,2)</f>
        <v>#REF!</v>
      </c>
      <c r="U89" s="173"/>
      <c r="V89" s="147"/>
    </row>
    <row r="90" spans="5:22" ht="49.5" customHeight="1" x14ac:dyDescent="0.15">
      <c r="E90" s="233">
        <f t="shared" si="15"/>
        <v>43023</v>
      </c>
      <c r="F90" s="91">
        <v>7</v>
      </c>
      <c r="G90" s="229" t="s">
        <v>30</v>
      </c>
      <c r="H90" s="92" t="e">
        <f>VLOOKUP($F90,#REF!,2)</f>
        <v>#REF!</v>
      </c>
      <c r="I90" s="353" t="s">
        <v>277</v>
      </c>
      <c r="J90" s="297"/>
      <c r="K90" s="11">
        <f t="shared" si="16"/>
        <v>43054</v>
      </c>
      <c r="L90" s="2">
        <v>3</v>
      </c>
      <c r="M90" s="22" t="s">
        <v>33</v>
      </c>
      <c r="N90" s="29" t="e">
        <f>VLOOKUP($L90,#REF!,2)</f>
        <v>#REF!</v>
      </c>
      <c r="O90" s="207" t="s">
        <v>217</v>
      </c>
      <c r="P90" s="3"/>
      <c r="Q90" s="89">
        <f t="shared" si="17"/>
        <v>43084</v>
      </c>
      <c r="R90" s="73">
        <v>5</v>
      </c>
      <c r="S90" s="81" t="s">
        <v>10</v>
      </c>
      <c r="T90" s="81" t="e">
        <f>VLOOKUP($R90,#REF!,2)</f>
        <v>#REF!</v>
      </c>
      <c r="U90" s="129"/>
      <c r="V90" s="109"/>
    </row>
    <row r="91" spans="5:22" ht="49.5" customHeight="1" x14ac:dyDescent="0.15">
      <c r="E91" s="233">
        <f t="shared" si="15"/>
        <v>43024</v>
      </c>
      <c r="F91" s="91">
        <v>1</v>
      </c>
      <c r="G91" s="229" t="s">
        <v>31</v>
      </c>
      <c r="H91" s="92" t="e">
        <f>VLOOKUP($F91,#REF!,2)</f>
        <v>#REF!</v>
      </c>
      <c r="I91" s="101" t="s">
        <v>245</v>
      </c>
      <c r="J91" s="303"/>
      <c r="K91" s="11">
        <f t="shared" si="16"/>
        <v>43055</v>
      </c>
      <c r="L91" s="2">
        <v>4</v>
      </c>
      <c r="M91" s="22" t="s">
        <v>34</v>
      </c>
      <c r="N91" s="29" t="e">
        <f>VLOOKUP($L91,#REF!,2)</f>
        <v>#REF!</v>
      </c>
      <c r="O91" s="138" t="s">
        <v>288</v>
      </c>
      <c r="P91" s="139"/>
      <c r="Q91" s="89">
        <f t="shared" si="17"/>
        <v>43085</v>
      </c>
      <c r="R91" s="73">
        <v>6</v>
      </c>
      <c r="S91" s="81" t="s">
        <v>43</v>
      </c>
      <c r="T91" s="81" t="e">
        <f>VLOOKUP($R91,#REF!,2)</f>
        <v>#REF!</v>
      </c>
      <c r="U91" s="300"/>
      <c r="V91" s="87"/>
    </row>
    <row r="92" spans="5:22" ht="49.5" customHeight="1" x14ac:dyDescent="0.15">
      <c r="E92" s="11">
        <f t="shared" si="15"/>
        <v>43025</v>
      </c>
      <c r="F92" s="2">
        <v>2</v>
      </c>
      <c r="G92" s="12" t="s">
        <v>32</v>
      </c>
      <c r="H92" s="13" t="e">
        <f>VLOOKUP($F92,#REF!,2)</f>
        <v>#REF!</v>
      </c>
      <c r="I92" s="34" t="s">
        <v>286</v>
      </c>
      <c r="J92" s="213"/>
      <c r="K92" s="88">
        <f t="shared" si="16"/>
        <v>43056</v>
      </c>
      <c r="L92" s="73">
        <v>5</v>
      </c>
      <c r="M92" s="80" t="s">
        <v>10</v>
      </c>
      <c r="N92" s="85" t="e">
        <f>VLOOKUP($L92,#REF!,2)</f>
        <v>#REF!</v>
      </c>
      <c r="O92" s="356"/>
      <c r="P92" s="170"/>
      <c r="Q92" s="236">
        <f t="shared" si="17"/>
        <v>43086</v>
      </c>
      <c r="R92" s="91">
        <v>7</v>
      </c>
      <c r="S92" s="92" t="s">
        <v>30</v>
      </c>
      <c r="T92" s="92" t="e">
        <f>VLOOKUP($R92,#REF!,2)</f>
        <v>#REF!</v>
      </c>
      <c r="U92" s="101" t="s">
        <v>95</v>
      </c>
      <c r="V92" s="118"/>
    </row>
    <row r="93" spans="5:22" ht="49.5" customHeight="1" x14ac:dyDescent="0.15">
      <c r="E93" s="11">
        <f t="shared" si="15"/>
        <v>43026</v>
      </c>
      <c r="F93" s="2">
        <v>3</v>
      </c>
      <c r="G93" s="12" t="s">
        <v>33</v>
      </c>
      <c r="H93" s="72" t="e">
        <f>VLOOKUP($F93,#REF!,2)</f>
        <v>#REF!</v>
      </c>
      <c r="I93" s="2"/>
      <c r="J93" s="179"/>
      <c r="K93" s="89">
        <f t="shared" si="16"/>
        <v>43057</v>
      </c>
      <c r="L93" s="73">
        <v>6</v>
      </c>
      <c r="M93" s="80" t="s">
        <v>43</v>
      </c>
      <c r="N93" s="85" t="e">
        <f>VLOOKUP($L93,#REF!,2)</f>
        <v>#REF!</v>
      </c>
      <c r="O93" s="130"/>
      <c r="P93" s="162"/>
      <c r="Q93" s="236">
        <f t="shared" si="17"/>
        <v>43087</v>
      </c>
      <c r="R93" s="91">
        <v>1</v>
      </c>
      <c r="S93" s="92" t="s">
        <v>31</v>
      </c>
      <c r="T93" s="92" t="e">
        <f>VLOOKUP($R93,#REF!,2)</f>
        <v>#REF!</v>
      </c>
      <c r="U93" s="246" t="s">
        <v>253</v>
      </c>
      <c r="V93" s="247"/>
    </row>
    <row r="94" spans="5:22" ht="49.5" customHeight="1" x14ac:dyDescent="0.15">
      <c r="E94" s="11">
        <f t="shared" si="15"/>
        <v>43027</v>
      </c>
      <c r="F94" s="73">
        <v>4</v>
      </c>
      <c r="G94" s="12" t="s">
        <v>34</v>
      </c>
      <c r="H94" s="13" t="e">
        <f>VLOOKUP($F94,#REF!,2)</f>
        <v>#REF!</v>
      </c>
      <c r="I94" s="2" t="s">
        <v>209</v>
      </c>
      <c r="J94" s="3"/>
      <c r="K94" s="236">
        <f t="shared" si="16"/>
        <v>43058</v>
      </c>
      <c r="L94" s="91">
        <v>7</v>
      </c>
      <c r="M94" s="94" t="s">
        <v>30</v>
      </c>
      <c r="N94" s="95" t="e">
        <f>VLOOKUP($L94,#REF!,2)</f>
        <v>#REF!</v>
      </c>
      <c r="O94" s="321" t="s">
        <v>192</v>
      </c>
      <c r="P94" s="118"/>
      <c r="Q94" s="30">
        <f t="shared" si="17"/>
        <v>43088</v>
      </c>
      <c r="R94" s="2">
        <v>2</v>
      </c>
      <c r="S94" s="13" t="s">
        <v>32</v>
      </c>
      <c r="T94" s="13" t="e">
        <f>VLOOKUP($R94,#REF!,2)</f>
        <v>#REF!</v>
      </c>
      <c r="U94" s="104"/>
      <c r="V94" s="120"/>
    </row>
    <row r="95" spans="5:22" ht="49.5" customHeight="1" x14ac:dyDescent="0.15">
      <c r="E95" s="88">
        <f t="shared" si="15"/>
        <v>43028</v>
      </c>
      <c r="F95" s="73">
        <v>5</v>
      </c>
      <c r="G95" s="108" t="s">
        <v>10</v>
      </c>
      <c r="H95" s="81" t="e">
        <f>VLOOKUP($F95,#REF!,2)</f>
        <v>#REF!</v>
      </c>
      <c r="I95" s="73"/>
      <c r="J95" s="162"/>
      <c r="K95" s="233">
        <f t="shared" si="16"/>
        <v>43059</v>
      </c>
      <c r="L95" s="91">
        <v>1</v>
      </c>
      <c r="M95" s="94" t="s">
        <v>31</v>
      </c>
      <c r="N95" s="95" t="e">
        <f>VLOOKUP($L95,#REF!,2)</f>
        <v>#REF!</v>
      </c>
      <c r="O95" s="232"/>
      <c r="P95" s="118"/>
      <c r="Q95" s="30">
        <f t="shared" si="17"/>
        <v>43089</v>
      </c>
      <c r="R95" s="2">
        <v>3</v>
      </c>
      <c r="S95" s="13" t="s">
        <v>33</v>
      </c>
      <c r="T95" s="13" t="e">
        <f>VLOOKUP($R95,#REF!,2)</f>
        <v>#REF!</v>
      </c>
      <c r="U95" s="34"/>
      <c r="V95" s="217"/>
    </row>
    <row r="96" spans="5:22" ht="49.5" customHeight="1" x14ac:dyDescent="0.15">
      <c r="E96" s="88">
        <f t="shared" si="15"/>
        <v>43029</v>
      </c>
      <c r="F96" s="73">
        <v>6</v>
      </c>
      <c r="G96" s="108" t="s">
        <v>43</v>
      </c>
      <c r="H96" s="81" t="e">
        <f>VLOOKUP($F96,#REF!,2)</f>
        <v>#REF!</v>
      </c>
      <c r="I96" s="73"/>
      <c r="J96" s="109"/>
      <c r="K96" s="11">
        <f t="shared" si="16"/>
        <v>43060</v>
      </c>
      <c r="L96" s="2">
        <v>2</v>
      </c>
      <c r="M96" s="22" t="s">
        <v>32</v>
      </c>
      <c r="N96" s="29" t="e">
        <f>VLOOKUP($L96,#REF!,2)</f>
        <v>#REF!</v>
      </c>
      <c r="O96" s="2"/>
      <c r="P96" s="195"/>
      <c r="Q96" s="30">
        <f t="shared" si="17"/>
        <v>43090</v>
      </c>
      <c r="R96" s="2">
        <v>4</v>
      </c>
      <c r="S96" s="13" t="s">
        <v>34</v>
      </c>
      <c r="T96" s="13" t="e">
        <f>VLOOKUP($R96,#REF!,2)</f>
        <v>#REF!</v>
      </c>
      <c r="U96" s="176" t="s">
        <v>268</v>
      </c>
      <c r="V96" s="181" t="s">
        <v>634</v>
      </c>
    </row>
    <row r="97" spans="5:22" ht="49.5" customHeight="1" x14ac:dyDescent="0.15">
      <c r="E97" s="233">
        <f t="shared" si="15"/>
        <v>43030</v>
      </c>
      <c r="F97" s="91">
        <v>7</v>
      </c>
      <c r="G97" s="229" t="s">
        <v>30</v>
      </c>
      <c r="H97" s="92" t="e">
        <f>VLOOKUP($F97,#REF!,2)</f>
        <v>#REF!</v>
      </c>
      <c r="I97" s="101" t="s">
        <v>278</v>
      </c>
      <c r="J97" s="265"/>
      <c r="K97" s="11">
        <f t="shared" si="16"/>
        <v>43061</v>
      </c>
      <c r="L97" s="2">
        <v>3</v>
      </c>
      <c r="M97" s="22" t="s">
        <v>33</v>
      </c>
      <c r="N97" s="29" t="e">
        <f>VLOOKUP($L97,#REF!,2)</f>
        <v>#REF!</v>
      </c>
      <c r="O97" s="5"/>
      <c r="P97" s="147"/>
      <c r="Q97" s="89">
        <f t="shared" si="17"/>
        <v>43091</v>
      </c>
      <c r="R97" s="73">
        <v>5</v>
      </c>
      <c r="S97" s="81" t="s">
        <v>10</v>
      </c>
      <c r="T97" s="81" t="e">
        <f>VLOOKUP($R97,#REF!,2)</f>
        <v>#REF!</v>
      </c>
      <c r="U97" s="73"/>
      <c r="V97" s="162"/>
    </row>
    <row r="98" spans="5:22" ht="49.5" customHeight="1" x14ac:dyDescent="0.15">
      <c r="E98" s="233">
        <f t="shared" si="15"/>
        <v>43031</v>
      </c>
      <c r="F98" s="91">
        <v>1</v>
      </c>
      <c r="G98" s="229" t="s">
        <v>31</v>
      </c>
      <c r="H98" s="92" t="e">
        <f>VLOOKUP($F98,#REF!,2)</f>
        <v>#REF!</v>
      </c>
      <c r="I98" s="304" t="s">
        <v>287</v>
      </c>
      <c r="J98" s="245"/>
      <c r="K98" s="88">
        <f t="shared" si="16"/>
        <v>43062</v>
      </c>
      <c r="L98" s="73">
        <v>4</v>
      </c>
      <c r="M98" s="80" t="s">
        <v>34</v>
      </c>
      <c r="N98" s="85" t="e">
        <f>VLOOKUP($L98,#REF!,2)</f>
        <v>#REF!</v>
      </c>
      <c r="O98" s="102" t="s">
        <v>26</v>
      </c>
      <c r="P98" s="82"/>
      <c r="Q98" s="89">
        <f t="shared" si="17"/>
        <v>43092</v>
      </c>
      <c r="R98" s="73">
        <v>6</v>
      </c>
      <c r="S98" s="81" t="s">
        <v>43</v>
      </c>
      <c r="T98" s="81" t="e">
        <f>VLOOKUP($R98,#REF!,2)</f>
        <v>#REF!</v>
      </c>
      <c r="U98" s="103" t="s">
        <v>29</v>
      </c>
      <c r="V98" s="78"/>
    </row>
    <row r="99" spans="5:22" ht="49.5" customHeight="1" x14ac:dyDescent="0.15">
      <c r="E99" s="11">
        <f t="shared" si="15"/>
        <v>43032</v>
      </c>
      <c r="F99" s="2">
        <v>2</v>
      </c>
      <c r="G99" s="12" t="s">
        <v>32</v>
      </c>
      <c r="H99" s="13" t="e">
        <f>VLOOKUP($F99,#REF!,2)</f>
        <v>#REF!</v>
      </c>
      <c r="I99" s="75" t="s">
        <v>81</v>
      </c>
      <c r="J99" s="37" t="s">
        <v>107</v>
      </c>
      <c r="K99" s="88">
        <f t="shared" si="16"/>
        <v>43063</v>
      </c>
      <c r="L99" s="73">
        <v>5</v>
      </c>
      <c r="M99" s="80" t="s">
        <v>10</v>
      </c>
      <c r="N99" s="85" t="e">
        <f>VLOOKUP($L99,#REF!,2)</f>
        <v>#REF!</v>
      </c>
      <c r="O99" s="73"/>
      <c r="P99" s="109"/>
      <c r="Q99" s="292">
        <f t="shared" si="17"/>
        <v>43093</v>
      </c>
      <c r="R99" s="49">
        <v>7</v>
      </c>
      <c r="S99" s="277" t="s">
        <v>30</v>
      </c>
      <c r="T99" s="277" t="e">
        <f>VLOOKUP($R99,#REF!,2)</f>
        <v>#REF!</v>
      </c>
      <c r="U99" s="306"/>
      <c r="V99" s="281"/>
    </row>
    <row r="100" spans="5:22" ht="49.5" customHeight="1" x14ac:dyDescent="0.15">
      <c r="E100" s="11">
        <f t="shared" si="15"/>
        <v>43033</v>
      </c>
      <c r="F100" s="2">
        <v>3</v>
      </c>
      <c r="G100" s="12" t="s">
        <v>33</v>
      </c>
      <c r="H100" s="13" t="e">
        <f>VLOOKUP($F100,#REF!,2)</f>
        <v>#REF!</v>
      </c>
      <c r="I100" s="2" t="s">
        <v>246</v>
      </c>
      <c r="J100" s="3"/>
      <c r="K100" s="88">
        <f t="shared" si="16"/>
        <v>43064</v>
      </c>
      <c r="L100" s="73">
        <v>6</v>
      </c>
      <c r="M100" s="80" t="s">
        <v>43</v>
      </c>
      <c r="N100" s="85" t="e">
        <f>VLOOKUP($L100,#REF!,2)</f>
        <v>#REF!</v>
      </c>
      <c r="O100" s="102"/>
      <c r="P100" s="109"/>
      <c r="Q100" s="292">
        <f t="shared" si="17"/>
        <v>43094</v>
      </c>
      <c r="R100" s="49">
        <v>1</v>
      </c>
      <c r="S100" s="277" t="s">
        <v>31</v>
      </c>
      <c r="T100" s="277" t="e">
        <f>VLOOKUP($R100,#REF!,2)</f>
        <v>#REF!</v>
      </c>
      <c r="U100" s="306" t="s">
        <v>113</v>
      </c>
      <c r="V100" s="51"/>
    </row>
    <row r="101" spans="5:22" ht="49.5" customHeight="1" x14ac:dyDescent="0.15">
      <c r="E101" s="11">
        <f t="shared" si="15"/>
        <v>43034</v>
      </c>
      <c r="F101" s="2">
        <v>4</v>
      </c>
      <c r="G101" s="12" t="s">
        <v>34</v>
      </c>
      <c r="H101" s="13" t="e">
        <f>VLOOKUP($F101,#REF!,2)</f>
        <v>#REF!</v>
      </c>
      <c r="I101" s="2" t="s">
        <v>65</v>
      </c>
      <c r="J101" s="116" t="s">
        <v>139</v>
      </c>
      <c r="K101" s="233">
        <f t="shared" si="16"/>
        <v>43065</v>
      </c>
      <c r="L101" s="91">
        <v>7</v>
      </c>
      <c r="M101" s="94" t="s">
        <v>30</v>
      </c>
      <c r="N101" s="95" t="e">
        <f>VLOOKUP($L101,#REF!,2)</f>
        <v>#REF!</v>
      </c>
      <c r="O101" s="91" t="s">
        <v>118</v>
      </c>
      <c r="P101" s="161"/>
      <c r="Q101" s="292">
        <f t="shared" si="17"/>
        <v>43095</v>
      </c>
      <c r="R101" s="49">
        <v>2</v>
      </c>
      <c r="S101" s="277" t="s">
        <v>32</v>
      </c>
      <c r="T101" s="277" t="e">
        <f>VLOOKUP($R101,#REF!,2)</f>
        <v>#REF!</v>
      </c>
      <c r="U101" s="307"/>
      <c r="V101" s="295"/>
    </row>
    <row r="102" spans="5:22" ht="49.5" customHeight="1" x14ac:dyDescent="0.15">
      <c r="E102" s="88">
        <f t="shared" si="15"/>
        <v>43035</v>
      </c>
      <c r="F102" s="73">
        <v>5</v>
      </c>
      <c r="G102" s="108" t="s">
        <v>10</v>
      </c>
      <c r="H102" s="81" t="e">
        <f>VLOOKUP($F102,#REF!,2)</f>
        <v>#REF!</v>
      </c>
      <c r="I102" s="84"/>
      <c r="J102" s="355"/>
      <c r="K102" s="233">
        <f t="shared" si="16"/>
        <v>43066</v>
      </c>
      <c r="L102" s="91">
        <v>1</v>
      </c>
      <c r="M102" s="94" t="s">
        <v>31</v>
      </c>
      <c r="N102" s="95" t="e">
        <f>VLOOKUP($L102,#REF!,2)</f>
        <v>#REF!</v>
      </c>
      <c r="O102" s="91"/>
      <c r="P102" s="161"/>
      <c r="Q102" s="292">
        <f t="shared" si="17"/>
        <v>43096</v>
      </c>
      <c r="R102" s="49">
        <v>3</v>
      </c>
      <c r="S102" s="277" t="s">
        <v>33</v>
      </c>
      <c r="T102" s="277" t="e">
        <f>VLOOKUP($R102,#REF!,2)</f>
        <v>#REF!</v>
      </c>
      <c r="U102" s="290"/>
      <c r="V102" s="276"/>
    </row>
    <row r="103" spans="5:22" ht="49.5" customHeight="1" x14ac:dyDescent="0.15">
      <c r="E103" s="88">
        <f t="shared" si="15"/>
        <v>43036</v>
      </c>
      <c r="F103" s="73">
        <v>6</v>
      </c>
      <c r="G103" s="108" t="s">
        <v>43</v>
      </c>
      <c r="H103" s="81" t="e">
        <f>VLOOKUP($F103,#REF!,2)</f>
        <v>#REF!</v>
      </c>
      <c r="I103" s="98"/>
      <c r="J103" s="180"/>
      <c r="K103" s="11">
        <f t="shared" si="16"/>
        <v>43067</v>
      </c>
      <c r="L103" s="2">
        <v>2</v>
      </c>
      <c r="M103" s="22" t="s">
        <v>32</v>
      </c>
      <c r="N103" s="29" t="e">
        <f>VLOOKUP($L103,#REF!,2)</f>
        <v>#REF!</v>
      </c>
      <c r="O103" s="2" t="s">
        <v>635</v>
      </c>
      <c r="P103" s="119"/>
      <c r="Q103" s="292">
        <f t="shared" si="17"/>
        <v>43097</v>
      </c>
      <c r="R103" s="49">
        <v>4</v>
      </c>
      <c r="S103" s="277" t="s">
        <v>34</v>
      </c>
      <c r="T103" s="277" t="e">
        <f>VLOOKUP($R103,#REF!,2)</f>
        <v>#REF!</v>
      </c>
      <c r="U103" s="290"/>
      <c r="V103" s="308"/>
    </row>
    <row r="104" spans="5:22" ht="49.5" customHeight="1" x14ac:dyDescent="0.15">
      <c r="E104" s="233">
        <f t="shared" si="15"/>
        <v>43037</v>
      </c>
      <c r="F104" s="91">
        <v>7</v>
      </c>
      <c r="G104" s="229" t="s">
        <v>30</v>
      </c>
      <c r="H104" s="92" t="e">
        <f>VLOOKUP($F104,#REF!,2)</f>
        <v>#REF!</v>
      </c>
      <c r="I104" s="91" t="s">
        <v>213</v>
      </c>
      <c r="J104" s="354"/>
      <c r="K104" s="11">
        <f t="shared" si="16"/>
        <v>43068</v>
      </c>
      <c r="L104" s="2">
        <v>3</v>
      </c>
      <c r="M104" s="22" t="s">
        <v>33</v>
      </c>
      <c r="N104" s="29" t="e">
        <f>VLOOKUP($L104,#REF!,2)</f>
        <v>#REF!</v>
      </c>
      <c r="O104" s="34"/>
      <c r="P104" s="216"/>
      <c r="Q104" s="89">
        <f t="shared" si="17"/>
        <v>43098</v>
      </c>
      <c r="R104" s="73">
        <v>5</v>
      </c>
      <c r="S104" s="81" t="s">
        <v>10</v>
      </c>
      <c r="T104" s="81" t="e">
        <f>VLOOKUP($R104,#REF!,2)</f>
        <v>#REF!</v>
      </c>
      <c r="U104" s="73" t="s">
        <v>77</v>
      </c>
      <c r="V104" s="87"/>
    </row>
    <row r="105" spans="5:22" ht="49.5" customHeight="1" x14ac:dyDescent="0.15">
      <c r="E105" s="233">
        <f t="shared" si="15"/>
        <v>43038</v>
      </c>
      <c r="F105" s="91">
        <v>1</v>
      </c>
      <c r="G105" s="229" t="s">
        <v>31</v>
      </c>
      <c r="H105" s="92" t="e">
        <f>VLOOKUP($F105,#REF!,2)</f>
        <v>#REF!</v>
      </c>
      <c r="I105" s="91" t="s">
        <v>99</v>
      </c>
      <c r="J105" s="118"/>
      <c r="K105" s="11">
        <f t="shared" si="16"/>
        <v>43069</v>
      </c>
      <c r="L105" s="2">
        <v>4</v>
      </c>
      <c r="M105" s="22" t="s">
        <v>34</v>
      </c>
      <c r="N105" s="29" t="e">
        <f>VLOOKUP($L105,#REF!,2)</f>
        <v>#REF!</v>
      </c>
      <c r="O105" s="5" t="s">
        <v>111</v>
      </c>
      <c r="P105" s="147" t="s">
        <v>636</v>
      </c>
      <c r="Q105" s="89">
        <f t="shared" si="17"/>
        <v>43099</v>
      </c>
      <c r="R105" s="73">
        <v>6</v>
      </c>
      <c r="S105" s="81" t="s">
        <v>43</v>
      </c>
      <c r="T105" s="81" t="e">
        <f>VLOOKUP($R105,#REF!,2)</f>
        <v>#REF!</v>
      </c>
      <c r="U105" s="73" t="s">
        <v>77</v>
      </c>
      <c r="V105" s="87"/>
    </row>
    <row r="106" spans="5:22" ht="49.5" customHeight="1" thickBot="1" x14ac:dyDescent="0.2">
      <c r="E106" s="227">
        <f t="shared" si="15"/>
        <v>43039</v>
      </c>
      <c r="F106" s="228">
        <v>2</v>
      </c>
      <c r="G106" s="229" t="s">
        <v>32</v>
      </c>
      <c r="H106" s="230" t="e">
        <f>VLOOKUP($F106,#REF!,2)</f>
        <v>#REF!</v>
      </c>
      <c r="I106" s="231"/>
      <c r="J106" s="232" t="s">
        <v>125</v>
      </c>
      <c r="K106" s="388"/>
      <c r="L106" s="389"/>
      <c r="M106" s="389"/>
      <c r="N106" s="390"/>
      <c r="O106" s="391"/>
      <c r="P106" s="392"/>
      <c r="Q106" s="133">
        <f t="shared" si="17"/>
        <v>43100</v>
      </c>
      <c r="R106" s="73">
        <v>7</v>
      </c>
      <c r="S106" s="80" t="s">
        <v>30</v>
      </c>
      <c r="T106" s="123" t="e">
        <f>VLOOKUP($R106,#REF!,2)</f>
        <v>#REF!</v>
      </c>
      <c r="U106" s="122" t="s">
        <v>77</v>
      </c>
      <c r="V106" s="134"/>
    </row>
    <row r="107" spans="5:22" ht="49.5" customHeight="1" thickBot="1" x14ac:dyDescent="0.2">
      <c r="E107" s="543" t="s">
        <v>162</v>
      </c>
      <c r="F107" s="544"/>
      <c r="G107" s="555"/>
      <c r="H107" s="544"/>
      <c r="I107" s="544"/>
      <c r="J107" s="545"/>
      <c r="K107" s="546" t="s">
        <v>165</v>
      </c>
      <c r="L107" s="547"/>
      <c r="M107" s="547"/>
      <c r="N107" s="547"/>
      <c r="O107" s="547"/>
      <c r="P107" s="548"/>
      <c r="Q107" s="565" t="s">
        <v>163</v>
      </c>
      <c r="R107" s="544"/>
      <c r="S107" s="544"/>
      <c r="T107" s="544"/>
      <c r="U107" s="544"/>
      <c r="V107" s="545"/>
    </row>
    <row r="108" spans="5:22" ht="49.5" customHeight="1" x14ac:dyDescent="0.15">
      <c r="E108" s="24"/>
      <c r="F108" s="53"/>
      <c r="G108" s="191"/>
      <c r="H108" s="25"/>
      <c r="I108" s="552"/>
      <c r="J108" s="553"/>
      <c r="K108" s="53"/>
      <c r="L108" s="53"/>
      <c r="M108" s="53"/>
      <c r="N108" s="38"/>
      <c r="O108" s="39"/>
      <c r="P108" s="53"/>
      <c r="Q108" s="24"/>
      <c r="R108" s="53"/>
      <c r="S108" s="25"/>
      <c r="T108" s="25"/>
      <c r="U108" s="53"/>
      <c r="V108" s="53"/>
    </row>
    <row r="109" spans="5:22" ht="49.5" customHeight="1" thickBot="1" x14ac:dyDescent="0.2">
      <c r="E109" s="43"/>
      <c r="F109" s="21"/>
      <c r="G109" s="192"/>
      <c r="H109" s="44"/>
      <c r="I109" s="552" t="s">
        <v>153</v>
      </c>
      <c r="J109" s="553"/>
      <c r="K109" s="21"/>
      <c r="L109" s="21"/>
      <c r="M109" s="21"/>
      <c r="N109" s="45"/>
      <c r="O109" s="39" t="s">
        <v>9</v>
      </c>
      <c r="P109" s="53"/>
      <c r="Q109" s="43"/>
      <c r="R109" s="21"/>
      <c r="S109" s="44"/>
      <c r="T109" s="44"/>
      <c r="U109" s="21"/>
      <c r="V109" s="21"/>
    </row>
    <row r="110" spans="5:22" ht="49.5" customHeight="1" thickBot="1" x14ac:dyDescent="0.2">
      <c r="E110" s="62" t="s">
        <v>5</v>
      </c>
      <c r="F110" s="63"/>
      <c r="G110" s="188" t="s">
        <v>3</v>
      </c>
      <c r="H110" s="63" t="s">
        <v>3</v>
      </c>
      <c r="I110" s="557" t="s">
        <v>11</v>
      </c>
      <c r="J110" s="558"/>
      <c r="K110" s="64" t="s">
        <v>5</v>
      </c>
      <c r="L110" s="63"/>
      <c r="M110" s="63" t="s">
        <v>3</v>
      </c>
      <c r="N110" s="67" t="s">
        <v>3</v>
      </c>
      <c r="O110" s="557" t="s">
        <v>11</v>
      </c>
      <c r="P110" s="561"/>
      <c r="Q110" s="135" t="s">
        <v>5</v>
      </c>
      <c r="R110" s="66"/>
      <c r="S110" s="66" t="s">
        <v>3</v>
      </c>
      <c r="T110" s="66" t="s">
        <v>3</v>
      </c>
      <c r="U110" s="557" t="s">
        <v>11</v>
      </c>
      <c r="V110" s="558"/>
    </row>
    <row r="111" spans="5:22" ht="49.5" customHeight="1" thickBot="1" x14ac:dyDescent="0.2">
      <c r="E111" s="105">
        <f>Q106+1</f>
        <v>43101</v>
      </c>
      <c r="F111" s="99">
        <v>1</v>
      </c>
      <c r="G111" s="194" t="s">
        <v>31</v>
      </c>
      <c r="H111" s="100"/>
      <c r="I111" s="106" t="s">
        <v>40</v>
      </c>
      <c r="J111" s="107"/>
      <c r="K111" s="360">
        <f>E141+1</f>
        <v>43132</v>
      </c>
      <c r="L111" s="326">
        <v>4</v>
      </c>
      <c r="M111" s="361" t="s">
        <v>34</v>
      </c>
      <c r="N111" s="362" t="e">
        <f>VLOOKUP($L111,#REF!,2)</f>
        <v>#REF!</v>
      </c>
      <c r="O111" s="318"/>
      <c r="P111" s="363"/>
      <c r="Q111" s="360">
        <f>K138+1</f>
        <v>43160</v>
      </c>
      <c r="R111" s="326">
        <v>4</v>
      </c>
      <c r="S111" s="150" t="s">
        <v>34</v>
      </c>
      <c r="T111" s="150" t="e">
        <f>VLOOKUP($R111,#REF!,2)</f>
        <v>#REF!</v>
      </c>
      <c r="U111" s="364" t="s">
        <v>75</v>
      </c>
      <c r="V111" s="303"/>
    </row>
    <row r="112" spans="5:22" ht="49.5" customHeight="1" thickBot="1" x14ac:dyDescent="0.2">
      <c r="E112" s="74">
        <f>E111+1</f>
        <v>43102</v>
      </c>
      <c r="F112" s="84">
        <v>2</v>
      </c>
      <c r="G112" s="190" t="s">
        <v>32</v>
      </c>
      <c r="H112" s="80"/>
      <c r="I112" s="103" t="s">
        <v>117</v>
      </c>
      <c r="J112" s="87"/>
      <c r="K112" s="89">
        <f>K111+1</f>
        <v>43133</v>
      </c>
      <c r="L112" s="99">
        <v>5</v>
      </c>
      <c r="M112" s="81" t="s">
        <v>10</v>
      </c>
      <c r="N112" s="85" t="e">
        <f>VLOOKUP($L112,#REF!,2)</f>
        <v>#REF!</v>
      </c>
      <c r="O112" s="103"/>
      <c r="P112" s="371"/>
      <c r="Q112" s="83">
        <f>Q111+1</f>
        <v>43161</v>
      </c>
      <c r="R112" s="84">
        <v>5</v>
      </c>
      <c r="S112" s="80" t="s">
        <v>10</v>
      </c>
      <c r="T112" s="80" t="e">
        <f>VLOOKUP($R112,#REF!,2)</f>
        <v>#REF!</v>
      </c>
      <c r="U112" s="372"/>
      <c r="V112" s="214"/>
    </row>
    <row r="113" spans="5:25" ht="49.5" customHeight="1" thickBot="1" x14ac:dyDescent="0.2">
      <c r="E113" s="88">
        <f t="shared" ref="E113" si="18">E112+1</f>
        <v>43103</v>
      </c>
      <c r="F113" s="99">
        <v>3</v>
      </c>
      <c r="G113" s="108" t="s">
        <v>33</v>
      </c>
      <c r="H113" s="81"/>
      <c r="I113" s="73" t="s">
        <v>117</v>
      </c>
      <c r="J113" s="87"/>
      <c r="K113" s="89">
        <f t="shared" ref="K113" si="19">K112+1</f>
        <v>43134</v>
      </c>
      <c r="L113" s="259">
        <v>6</v>
      </c>
      <c r="M113" s="90" t="s">
        <v>43</v>
      </c>
      <c r="N113" s="244" t="e">
        <f>VLOOKUP($L113,#REF!,2)</f>
        <v>#REF!</v>
      </c>
      <c r="O113" s="309"/>
      <c r="P113" s="162"/>
      <c r="Q113" s="89">
        <f>Q112+1</f>
        <v>43162</v>
      </c>
      <c r="R113" s="73">
        <v>6</v>
      </c>
      <c r="S113" s="81" t="s">
        <v>43</v>
      </c>
      <c r="T113" s="81" t="e">
        <f>VLOOKUP($R113,#REF!,2)</f>
        <v>#REF!</v>
      </c>
      <c r="U113" s="311"/>
      <c r="V113" s="312"/>
    </row>
    <row r="114" spans="5:25" ht="49.5" customHeight="1" x14ac:dyDescent="0.15">
      <c r="E114" s="156">
        <f t="shared" ref="E114:E141" si="20">E113+1</f>
        <v>43104</v>
      </c>
      <c r="F114" s="287">
        <v>4</v>
      </c>
      <c r="G114" s="159" t="s">
        <v>34</v>
      </c>
      <c r="H114" s="280"/>
      <c r="I114" s="314"/>
      <c r="J114" s="281"/>
      <c r="K114" s="236">
        <f t="shared" ref="K114:K138" si="21">K113+1</f>
        <v>43135</v>
      </c>
      <c r="L114" s="91">
        <v>7</v>
      </c>
      <c r="M114" s="92" t="s">
        <v>30</v>
      </c>
      <c r="N114" s="95" t="e">
        <f>VLOOKUP($L114,#REF!,2)</f>
        <v>#REF!</v>
      </c>
      <c r="O114" s="365" t="s">
        <v>221</v>
      </c>
      <c r="P114" s="238"/>
      <c r="Q114" s="236">
        <f t="shared" ref="Q114:Q141" si="22">Q113+1</f>
        <v>43163</v>
      </c>
      <c r="R114" s="91">
        <v>7</v>
      </c>
      <c r="S114" s="92" t="s">
        <v>30</v>
      </c>
      <c r="T114" s="92" t="e">
        <f>VLOOKUP($R114,#REF!,2)</f>
        <v>#REF!</v>
      </c>
      <c r="U114" s="91" t="s">
        <v>124</v>
      </c>
      <c r="V114" s="118"/>
      <c r="Y114" s="140"/>
    </row>
    <row r="115" spans="5:25" ht="49.5" customHeight="1" x14ac:dyDescent="0.15">
      <c r="E115" s="74">
        <f t="shared" si="20"/>
        <v>43105</v>
      </c>
      <c r="F115" s="73">
        <v>5</v>
      </c>
      <c r="G115" s="108" t="s">
        <v>10</v>
      </c>
      <c r="H115" s="81"/>
      <c r="I115" s="73"/>
      <c r="J115" s="109"/>
      <c r="K115" s="236">
        <f t="shared" si="21"/>
        <v>43136</v>
      </c>
      <c r="L115" s="91">
        <v>1</v>
      </c>
      <c r="M115" s="262" t="s">
        <v>31</v>
      </c>
      <c r="N115" s="319" t="e">
        <f>VLOOKUP($L115,#REF!,2)</f>
        <v>#REF!</v>
      </c>
      <c r="O115" s="228" t="s">
        <v>248</v>
      </c>
      <c r="P115" s="118"/>
      <c r="Q115" s="236">
        <f t="shared" si="22"/>
        <v>43164</v>
      </c>
      <c r="R115" s="91">
        <v>1</v>
      </c>
      <c r="S115" s="92" t="s">
        <v>31</v>
      </c>
      <c r="T115" s="92" t="e">
        <f>VLOOKUP($R115,#REF!,2)</f>
        <v>#REF!</v>
      </c>
      <c r="U115" s="91"/>
      <c r="V115" s="115"/>
    </row>
    <row r="116" spans="5:25" ht="49.5" customHeight="1" x14ac:dyDescent="0.15">
      <c r="E116" s="88">
        <f t="shared" si="20"/>
        <v>43106</v>
      </c>
      <c r="F116" s="125">
        <v>6</v>
      </c>
      <c r="G116" s="190" t="s">
        <v>43</v>
      </c>
      <c r="H116" s="90"/>
      <c r="I116" s="84"/>
      <c r="J116" s="109"/>
      <c r="K116" s="233">
        <f t="shared" si="21"/>
        <v>43137</v>
      </c>
      <c r="L116" s="91">
        <v>2</v>
      </c>
      <c r="M116" s="92" t="s">
        <v>32</v>
      </c>
      <c r="N116" s="95" t="e">
        <f>VLOOKUP($L116,#REF!,2)</f>
        <v>#REF!</v>
      </c>
      <c r="O116" s="112" t="s">
        <v>109</v>
      </c>
      <c r="P116" s="115" t="s">
        <v>197</v>
      </c>
      <c r="Q116" s="236">
        <f t="shared" si="22"/>
        <v>43165</v>
      </c>
      <c r="R116" s="91">
        <v>2</v>
      </c>
      <c r="S116" s="92" t="s">
        <v>32</v>
      </c>
      <c r="T116" s="92" t="e">
        <f>VLOOKUP($R116,#REF!,2)</f>
        <v>#REF!</v>
      </c>
      <c r="U116" s="91"/>
      <c r="V116" s="118"/>
    </row>
    <row r="117" spans="5:25" ht="49.5" customHeight="1" x14ac:dyDescent="0.15">
      <c r="E117" s="156">
        <f t="shared" si="20"/>
        <v>43107</v>
      </c>
      <c r="F117" s="49">
        <v>7</v>
      </c>
      <c r="G117" s="50" t="s">
        <v>30</v>
      </c>
      <c r="H117" s="277"/>
      <c r="I117" s="49"/>
      <c r="J117" s="51"/>
      <c r="K117" s="143">
        <f t="shared" si="21"/>
        <v>43138</v>
      </c>
      <c r="L117" s="93">
        <v>3</v>
      </c>
      <c r="M117" s="94" t="s">
        <v>33</v>
      </c>
      <c r="N117" s="234" t="e">
        <f>VLOOKUP($L117,#REF!,2)</f>
        <v>#REF!</v>
      </c>
      <c r="O117" s="91"/>
      <c r="P117" s="235"/>
      <c r="Q117" s="236">
        <f t="shared" si="22"/>
        <v>43166</v>
      </c>
      <c r="R117" s="91">
        <v>3</v>
      </c>
      <c r="S117" s="94" t="s">
        <v>33</v>
      </c>
      <c r="T117" s="94" t="e">
        <f>VLOOKUP($R117,#REF!,2)</f>
        <v>#REF!</v>
      </c>
      <c r="U117" s="91"/>
      <c r="V117" s="226"/>
    </row>
    <row r="118" spans="5:25" ht="49.5" customHeight="1" x14ac:dyDescent="0.15">
      <c r="E118" s="233">
        <f t="shared" si="20"/>
        <v>43108</v>
      </c>
      <c r="F118" s="91">
        <v>1</v>
      </c>
      <c r="G118" s="229" t="s">
        <v>31</v>
      </c>
      <c r="H118" s="92" t="e">
        <f>VLOOKUP($F118,#REF!,2)</f>
        <v>#REF!</v>
      </c>
      <c r="I118" s="237" t="s">
        <v>96</v>
      </c>
      <c r="J118" s="115"/>
      <c r="K118" s="97">
        <f t="shared" si="21"/>
        <v>43139</v>
      </c>
      <c r="L118" s="231">
        <v>4</v>
      </c>
      <c r="M118" s="262" t="s">
        <v>34</v>
      </c>
      <c r="N118" s="319" t="e">
        <f>VLOOKUP($L118,#REF!,2)</f>
        <v>#REF!</v>
      </c>
      <c r="O118" s="232"/>
      <c r="P118" s="366"/>
      <c r="Q118" s="236">
        <f t="shared" si="22"/>
        <v>43167</v>
      </c>
      <c r="R118" s="91">
        <v>4</v>
      </c>
      <c r="S118" s="92" t="s">
        <v>34</v>
      </c>
      <c r="T118" s="92" t="e">
        <f>VLOOKUP($R118,#REF!,2)</f>
        <v>#REF!</v>
      </c>
      <c r="U118" s="246" t="s">
        <v>199</v>
      </c>
      <c r="V118" s="367"/>
    </row>
    <row r="119" spans="5:25" ht="49.5" customHeight="1" x14ac:dyDescent="0.15">
      <c r="E119" s="233">
        <f t="shared" si="20"/>
        <v>43109</v>
      </c>
      <c r="F119" s="91">
        <v>2</v>
      </c>
      <c r="G119" s="261" t="s">
        <v>32</v>
      </c>
      <c r="H119" s="94" t="e">
        <f>VLOOKUP($F119,#REF!,2)</f>
        <v>#REF!</v>
      </c>
      <c r="I119" s="315" t="s">
        <v>219</v>
      </c>
      <c r="J119" s="245"/>
      <c r="K119" s="89">
        <f t="shared" si="21"/>
        <v>43140</v>
      </c>
      <c r="L119" s="73">
        <v>5</v>
      </c>
      <c r="M119" s="81" t="s">
        <v>10</v>
      </c>
      <c r="N119" s="85" t="e">
        <f>VLOOKUP($L119,#REF!,2)</f>
        <v>#REF!</v>
      </c>
      <c r="O119" s="73"/>
      <c r="P119" s="87"/>
      <c r="Q119" s="89">
        <f t="shared" si="22"/>
        <v>43168</v>
      </c>
      <c r="R119" s="73">
        <v>5</v>
      </c>
      <c r="S119" s="81" t="s">
        <v>10</v>
      </c>
      <c r="T119" s="81" t="e">
        <f>VLOOKUP($R119,#REF!,2)</f>
        <v>#REF!</v>
      </c>
      <c r="U119" s="73"/>
      <c r="V119" s="109"/>
    </row>
    <row r="120" spans="5:25" ht="49.5" customHeight="1" x14ac:dyDescent="0.15">
      <c r="E120" s="11">
        <f t="shared" si="20"/>
        <v>43110</v>
      </c>
      <c r="F120" s="2">
        <v>3</v>
      </c>
      <c r="G120" s="12" t="s">
        <v>33</v>
      </c>
      <c r="H120" s="13" t="e">
        <f>VLOOKUP($F120,#REF!,2)</f>
        <v>#REF!</v>
      </c>
      <c r="I120" s="33" t="s">
        <v>194</v>
      </c>
      <c r="J120" s="35"/>
      <c r="K120" s="88">
        <f t="shared" si="21"/>
        <v>43141</v>
      </c>
      <c r="L120" s="73">
        <v>6</v>
      </c>
      <c r="M120" s="81" t="s">
        <v>43</v>
      </c>
      <c r="N120" s="85" t="e">
        <f>VLOOKUP($L120,#REF!,2)</f>
        <v>#REF!</v>
      </c>
      <c r="O120" s="84"/>
      <c r="P120" s="87"/>
      <c r="Q120" s="89">
        <f t="shared" si="22"/>
        <v>43169</v>
      </c>
      <c r="R120" s="73">
        <v>6</v>
      </c>
      <c r="S120" s="81" t="s">
        <v>43</v>
      </c>
      <c r="T120" s="81" t="e">
        <f>VLOOKUP($R120,#REF!,2)</f>
        <v>#REF!</v>
      </c>
      <c r="U120" s="130"/>
      <c r="V120" s="162"/>
    </row>
    <row r="121" spans="5:25" ht="49.5" customHeight="1" x14ac:dyDescent="0.15">
      <c r="E121" s="11">
        <f t="shared" si="20"/>
        <v>43111</v>
      </c>
      <c r="F121" s="2">
        <v>4</v>
      </c>
      <c r="G121" s="189" t="s">
        <v>34</v>
      </c>
      <c r="H121" s="13" t="e">
        <f>VLOOKUP($F121,#REF!,2)</f>
        <v>#REF!</v>
      </c>
      <c r="I121" s="32"/>
      <c r="J121" s="215"/>
      <c r="K121" s="88">
        <f t="shared" si="21"/>
        <v>43142</v>
      </c>
      <c r="L121" s="73">
        <v>7</v>
      </c>
      <c r="M121" s="81" t="s">
        <v>30</v>
      </c>
      <c r="N121" s="85" t="e">
        <f>VLOOKUP($L121,#REF!,2)</f>
        <v>#REF!</v>
      </c>
      <c r="O121" s="103" t="s">
        <v>0</v>
      </c>
      <c r="P121" s="87"/>
      <c r="Q121" s="236">
        <f t="shared" si="22"/>
        <v>43170</v>
      </c>
      <c r="R121" s="91">
        <v>7</v>
      </c>
      <c r="S121" s="92" t="s">
        <v>30</v>
      </c>
      <c r="T121" s="92" t="e">
        <f>VLOOKUP($R121,#REF!,2)</f>
        <v>#REF!</v>
      </c>
      <c r="U121" s="91"/>
      <c r="V121" s="368" t="s">
        <v>198</v>
      </c>
      <c r="X121" s="163"/>
    </row>
    <row r="122" spans="5:25" ht="49.5" customHeight="1" x14ac:dyDescent="0.15">
      <c r="E122" s="88">
        <f t="shared" si="20"/>
        <v>43112</v>
      </c>
      <c r="F122" s="73">
        <v>5</v>
      </c>
      <c r="G122" s="108" t="s">
        <v>10</v>
      </c>
      <c r="H122" s="81" t="e">
        <f>VLOOKUP($F122,#REF!,2)</f>
        <v>#REF!</v>
      </c>
      <c r="I122" s="102"/>
      <c r="J122" s="357" t="s">
        <v>243</v>
      </c>
      <c r="K122" s="97">
        <f t="shared" si="21"/>
        <v>43143</v>
      </c>
      <c r="L122" s="231">
        <v>1</v>
      </c>
      <c r="M122" s="262" t="s">
        <v>31</v>
      </c>
      <c r="N122" s="319" t="e">
        <f>VLOOKUP($L122,#REF!,2)</f>
        <v>#REF!</v>
      </c>
      <c r="O122" s="369" t="s">
        <v>249</v>
      </c>
      <c r="P122" s="247"/>
      <c r="Q122" s="236">
        <f t="shared" si="22"/>
        <v>43171</v>
      </c>
      <c r="R122" s="91">
        <v>1</v>
      </c>
      <c r="S122" s="92" t="s">
        <v>31</v>
      </c>
      <c r="T122" s="92" t="e">
        <f>VLOOKUP($R122,#REF!,2)</f>
        <v>#REF!</v>
      </c>
      <c r="U122" s="320" t="s">
        <v>211</v>
      </c>
      <c r="V122" s="238"/>
    </row>
    <row r="123" spans="5:25" ht="49.5" customHeight="1" x14ac:dyDescent="0.15">
      <c r="E123" s="88">
        <f t="shared" si="20"/>
        <v>43113</v>
      </c>
      <c r="F123" s="73">
        <v>6</v>
      </c>
      <c r="G123" s="190" t="s">
        <v>43</v>
      </c>
      <c r="H123" s="81" t="e">
        <f>VLOOKUP($F123,#REF!,2)</f>
        <v>#REF!</v>
      </c>
      <c r="I123" s="103"/>
      <c r="J123" s="164"/>
      <c r="K123" s="236">
        <f t="shared" si="21"/>
        <v>43144</v>
      </c>
      <c r="L123" s="91">
        <v>2</v>
      </c>
      <c r="M123" s="92" t="s">
        <v>32</v>
      </c>
      <c r="N123" s="95" t="e">
        <f>VLOOKUP($L123,#REF!,2)</f>
        <v>#REF!</v>
      </c>
      <c r="O123" s="237" t="s">
        <v>81</v>
      </c>
      <c r="P123" s="118"/>
      <c r="Q123" s="236">
        <f t="shared" si="22"/>
        <v>43172</v>
      </c>
      <c r="R123" s="91">
        <v>2</v>
      </c>
      <c r="S123" s="92" t="s">
        <v>32</v>
      </c>
      <c r="T123" s="92" t="e">
        <f>VLOOKUP($R123,#REF!,2)</f>
        <v>#REF!</v>
      </c>
      <c r="U123" s="246"/>
      <c r="V123" s="238"/>
    </row>
    <row r="124" spans="5:25" ht="49.5" customHeight="1" x14ac:dyDescent="0.15">
      <c r="E124" s="88">
        <f t="shared" si="20"/>
        <v>43114</v>
      </c>
      <c r="F124" s="73">
        <v>7</v>
      </c>
      <c r="G124" s="108" t="s">
        <v>30</v>
      </c>
      <c r="H124" s="81" t="e">
        <f>VLOOKUP($F124,#REF!,2)</f>
        <v>#REF!</v>
      </c>
      <c r="I124" s="103" t="s">
        <v>154</v>
      </c>
      <c r="J124" s="164"/>
      <c r="K124" s="236">
        <f t="shared" si="21"/>
        <v>43145</v>
      </c>
      <c r="L124" s="91">
        <v>3</v>
      </c>
      <c r="M124" s="92" t="s">
        <v>33</v>
      </c>
      <c r="N124" s="234" t="e">
        <f>VLOOKUP($L124,#REF!,2)</f>
        <v>#REF!</v>
      </c>
      <c r="O124" s="101"/>
      <c r="P124" s="245"/>
      <c r="Q124" s="236">
        <f t="shared" si="22"/>
        <v>43173</v>
      </c>
      <c r="R124" s="91">
        <v>3</v>
      </c>
      <c r="S124" s="92" t="s">
        <v>33</v>
      </c>
      <c r="T124" s="92" t="e">
        <f>VLOOKUP($R124,#REF!,2)</f>
        <v>#REF!</v>
      </c>
      <c r="U124" s="101" t="s">
        <v>59</v>
      </c>
      <c r="V124" s="248"/>
    </row>
    <row r="125" spans="5:25" ht="49.5" customHeight="1" x14ac:dyDescent="0.15">
      <c r="E125" s="233">
        <f t="shared" si="20"/>
        <v>43115</v>
      </c>
      <c r="F125" s="91">
        <v>1</v>
      </c>
      <c r="G125" s="229" t="s">
        <v>31</v>
      </c>
      <c r="H125" s="92" t="e">
        <f>VLOOKUP($F125,#REF!,2)</f>
        <v>#REF!</v>
      </c>
      <c r="I125" s="112"/>
      <c r="J125" s="316"/>
      <c r="K125" s="236">
        <f t="shared" si="21"/>
        <v>43146</v>
      </c>
      <c r="L125" s="93">
        <v>4</v>
      </c>
      <c r="M125" s="92" t="s">
        <v>34</v>
      </c>
      <c r="N125" s="95" t="e">
        <f>VLOOKUP($L125,#REF!,2)</f>
        <v>#REF!</v>
      </c>
      <c r="O125" s="246"/>
      <c r="P125" s="303"/>
      <c r="Q125" s="236">
        <f t="shared" si="22"/>
        <v>43174</v>
      </c>
      <c r="R125" s="91">
        <v>4</v>
      </c>
      <c r="S125" s="92" t="s">
        <v>34</v>
      </c>
      <c r="T125" s="92" t="e">
        <f>VLOOKUP($R125,#REF!,2)</f>
        <v>#REF!</v>
      </c>
      <c r="U125" s="101" t="s">
        <v>98</v>
      </c>
      <c r="V125" s="245" t="s">
        <v>80</v>
      </c>
    </row>
    <row r="126" spans="5:25" ht="49.5" customHeight="1" x14ac:dyDescent="0.15">
      <c r="E126" s="218">
        <f t="shared" si="20"/>
        <v>43116</v>
      </c>
      <c r="F126" s="15">
        <v>2</v>
      </c>
      <c r="G126" s="12" t="s">
        <v>32</v>
      </c>
      <c r="H126" s="12" t="e">
        <f>VLOOKUP($F126,#REF!,2)</f>
        <v>#REF!</v>
      </c>
      <c r="I126" s="219" t="s">
        <v>195</v>
      </c>
      <c r="J126" s="198"/>
      <c r="K126" s="89">
        <f t="shared" si="21"/>
        <v>43147</v>
      </c>
      <c r="L126" s="73">
        <v>5</v>
      </c>
      <c r="M126" s="90" t="s">
        <v>10</v>
      </c>
      <c r="N126" s="85" t="e">
        <f>VLOOKUP($L126,#REF!,2)</f>
        <v>#REF!</v>
      </c>
      <c r="O126" s="129"/>
      <c r="P126" s="312"/>
      <c r="Q126" s="89">
        <f t="shared" si="22"/>
        <v>43175</v>
      </c>
      <c r="R126" s="73">
        <v>5</v>
      </c>
      <c r="S126" s="81" t="s">
        <v>10</v>
      </c>
      <c r="T126" s="81" t="e">
        <f>VLOOKUP($R126,#REF!,2)</f>
        <v>#REF!</v>
      </c>
      <c r="U126" s="73"/>
      <c r="V126" s="180"/>
    </row>
    <row r="127" spans="5:25" ht="49.5" customHeight="1" x14ac:dyDescent="0.15">
      <c r="E127" s="11">
        <f t="shared" si="20"/>
        <v>43117</v>
      </c>
      <c r="F127" s="2">
        <v>3</v>
      </c>
      <c r="G127" s="12" t="s">
        <v>33</v>
      </c>
      <c r="H127" s="13" t="e">
        <f>VLOOKUP($F127,#REF!,2)</f>
        <v>#REF!</v>
      </c>
      <c r="I127" s="2" t="s">
        <v>190</v>
      </c>
      <c r="J127" s="3"/>
      <c r="K127" s="89">
        <f t="shared" si="21"/>
        <v>43148</v>
      </c>
      <c r="L127" s="73">
        <v>6</v>
      </c>
      <c r="M127" s="123" t="s">
        <v>43</v>
      </c>
      <c r="N127" s="85" t="e">
        <f>VLOOKUP($L127,#REF!,2)</f>
        <v>#REF!</v>
      </c>
      <c r="O127" s="103"/>
      <c r="P127" s="225"/>
      <c r="Q127" s="89">
        <f t="shared" si="22"/>
        <v>43176</v>
      </c>
      <c r="R127" s="73">
        <v>6</v>
      </c>
      <c r="S127" s="81" t="s">
        <v>43</v>
      </c>
      <c r="T127" s="81" t="e">
        <f>VLOOKUP($R127,#REF!,2)</f>
        <v>#REF!</v>
      </c>
      <c r="U127" s="129"/>
      <c r="V127" s="87"/>
    </row>
    <row r="128" spans="5:25" ht="49.5" customHeight="1" x14ac:dyDescent="0.15">
      <c r="E128" s="11">
        <f t="shared" si="20"/>
        <v>43118</v>
      </c>
      <c r="F128" s="2">
        <v>4</v>
      </c>
      <c r="G128" s="137" t="s">
        <v>34</v>
      </c>
      <c r="H128" s="22" t="e">
        <f>VLOOKUP($F128,#REF!,2)</f>
        <v>#REF!</v>
      </c>
      <c r="I128" s="148" t="s">
        <v>271</v>
      </c>
      <c r="J128" s="147"/>
      <c r="K128" s="236">
        <f t="shared" si="21"/>
        <v>43149</v>
      </c>
      <c r="L128" s="91">
        <v>7</v>
      </c>
      <c r="M128" s="92" t="s">
        <v>30</v>
      </c>
      <c r="N128" s="95" t="e">
        <f>VLOOKUP($L128,#REF!,2)</f>
        <v>#REF!</v>
      </c>
      <c r="O128" s="91" t="s">
        <v>123</v>
      </c>
      <c r="P128" s="115"/>
      <c r="Q128" s="236">
        <f t="shared" si="22"/>
        <v>43177</v>
      </c>
      <c r="R128" s="91">
        <v>7</v>
      </c>
      <c r="S128" s="92" t="s">
        <v>30</v>
      </c>
      <c r="T128" s="92" t="e">
        <f>VLOOKUP($R128,#REF!,2)</f>
        <v>#REF!</v>
      </c>
      <c r="U128" s="112" t="s">
        <v>82</v>
      </c>
      <c r="V128" s="118" t="s">
        <v>164</v>
      </c>
    </row>
    <row r="129" spans="5:24" ht="49.5" customHeight="1" x14ac:dyDescent="0.15">
      <c r="E129" s="88">
        <f t="shared" si="20"/>
        <v>43119</v>
      </c>
      <c r="F129" s="73">
        <v>5</v>
      </c>
      <c r="G129" s="108" t="s">
        <v>10</v>
      </c>
      <c r="H129" s="81" t="e">
        <f>VLOOKUP($F129,#REF!,2)</f>
        <v>#REF!</v>
      </c>
      <c r="I129" s="103"/>
      <c r="J129" s="162"/>
      <c r="K129" s="236">
        <f t="shared" si="21"/>
        <v>43150</v>
      </c>
      <c r="L129" s="91">
        <v>1</v>
      </c>
      <c r="M129" s="92" t="s">
        <v>31</v>
      </c>
      <c r="N129" s="95" t="e">
        <f>VLOOKUP($L129,#REF!,2)</f>
        <v>#REF!</v>
      </c>
      <c r="O129" s="315" t="s">
        <v>102</v>
      </c>
      <c r="P129" s="317"/>
      <c r="Q129" s="236">
        <f t="shared" si="22"/>
        <v>43178</v>
      </c>
      <c r="R129" s="91">
        <v>1</v>
      </c>
      <c r="S129" s="92" t="s">
        <v>31</v>
      </c>
      <c r="T129" s="92" t="e">
        <f>VLOOKUP($R129,#REF!,2)</f>
        <v>#REF!</v>
      </c>
      <c r="U129" s="321" t="s">
        <v>66</v>
      </c>
      <c r="V129" s="118"/>
    </row>
    <row r="130" spans="5:24" ht="49.5" customHeight="1" x14ac:dyDescent="0.15">
      <c r="E130" s="88">
        <f t="shared" si="20"/>
        <v>43120</v>
      </c>
      <c r="F130" s="73">
        <v>6</v>
      </c>
      <c r="G130" s="108" t="s">
        <v>43</v>
      </c>
      <c r="H130" s="81" t="e">
        <f>VLOOKUP($F130,#REF!,2)</f>
        <v>#REF!</v>
      </c>
      <c r="I130" s="103"/>
      <c r="J130" s="162"/>
      <c r="K130" s="236">
        <f t="shared" si="21"/>
        <v>43151</v>
      </c>
      <c r="L130" s="93">
        <v>2</v>
      </c>
      <c r="M130" s="92" t="s">
        <v>32</v>
      </c>
      <c r="N130" s="95" t="e">
        <f>VLOOKUP($L130,#REF!,2)</f>
        <v>#REF!</v>
      </c>
      <c r="O130" s="112"/>
      <c r="P130" s="367" t="s">
        <v>141</v>
      </c>
      <c r="Q130" s="236">
        <f t="shared" si="22"/>
        <v>43179</v>
      </c>
      <c r="R130" s="91">
        <v>2</v>
      </c>
      <c r="S130" s="92" t="s">
        <v>32</v>
      </c>
      <c r="T130" s="92" t="e">
        <f>VLOOKUP($R130,#REF!,2)</f>
        <v>#REF!</v>
      </c>
      <c r="U130" s="232" t="s">
        <v>637</v>
      </c>
      <c r="V130" s="322"/>
    </row>
    <row r="131" spans="5:24" ht="49.5" customHeight="1" x14ac:dyDescent="0.15">
      <c r="E131" s="233">
        <f t="shared" si="20"/>
        <v>43121</v>
      </c>
      <c r="F131" s="91">
        <v>7</v>
      </c>
      <c r="G131" s="229" t="s">
        <v>30</v>
      </c>
      <c r="H131" s="92" t="e">
        <f>VLOOKUP($F131,#REF!,2)</f>
        <v>#REF!</v>
      </c>
      <c r="I131" s="359" t="s">
        <v>97</v>
      </c>
      <c r="J131" s="161"/>
      <c r="K131" s="236">
        <f t="shared" si="21"/>
        <v>43152</v>
      </c>
      <c r="L131" s="91">
        <v>3</v>
      </c>
      <c r="M131" s="92" t="s">
        <v>33</v>
      </c>
      <c r="N131" s="95" t="e">
        <f>VLOOKUP($L131,#REF!,2)</f>
        <v>#REF!</v>
      </c>
      <c r="O131" s="91"/>
      <c r="P131" s="238"/>
      <c r="Q131" s="89">
        <f t="shared" si="22"/>
        <v>43180</v>
      </c>
      <c r="R131" s="73">
        <v>3</v>
      </c>
      <c r="S131" s="81" t="s">
        <v>33</v>
      </c>
      <c r="T131" s="81" t="e">
        <f>VLOOKUP($R131,#REF!,2)</f>
        <v>#REF!</v>
      </c>
      <c r="U131" s="130" t="s">
        <v>55</v>
      </c>
      <c r="V131" s="162"/>
    </row>
    <row r="132" spans="5:24" ht="49.5" customHeight="1" x14ac:dyDescent="0.15">
      <c r="E132" s="233">
        <f t="shared" si="20"/>
        <v>43122</v>
      </c>
      <c r="F132" s="91">
        <v>1</v>
      </c>
      <c r="G132" s="229" t="s">
        <v>31</v>
      </c>
      <c r="H132" s="92" t="e">
        <f>VLOOKUP($F132,#REF!,2)</f>
        <v>#REF!</v>
      </c>
      <c r="I132" s="91"/>
      <c r="J132" s="317"/>
      <c r="K132" s="236">
        <f t="shared" si="21"/>
        <v>43153</v>
      </c>
      <c r="L132" s="91">
        <v>4</v>
      </c>
      <c r="M132" s="262" t="s">
        <v>34</v>
      </c>
      <c r="N132" s="319" t="e">
        <f>VLOOKUP($L132,#REF!,2)</f>
        <v>#REF!</v>
      </c>
      <c r="O132" s="93" t="s">
        <v>147</v>
      </c>
      <c r="P132" s="370" t="s">
        <v>240</v>
      </c>
      <c r="Q132" s="236">
        <f t="shared" si="22"/>
        <v>43181</v>
      </c>
      <c r="R132" s="91">
        <v>4</v>
      </c>
      <c r="S132" s="92" t="s">
        <v>34</v>
      </c>
      <c r="T132" s="92" t="e">
        <f>VLOOKUP($R132,#REF!,2)</f>
        <v>#REF!</v>
      </c>
      <c r="U132" s="321" t="s">
        <v>121</v>
      </c>
      <c r="V132" s="303"/>
    </row>
    <row r="133" spans="5:24" ht="49.5" customHeight="1" x14ac:dyDescent="0.15">
      <c r="E133" s="11">
        <f t="shared" si="20"/>
        <v>43123</v>
      </c>
      <c r="F133" s="2">
        <v>2</v>
      </c>
      <c r="G133" s="12" t="s">
        <v>32</v>
      </c>
      <c r="H133" s="13" t="e">
        <f>VLOOKUP($F133,#REF!,2)</f>
        <v>#REF!</v>
      </c>
      <c r="I133" s="2" t="s">
        <v>196</v>
      </c>
      <c r="J133" s="3"/>
      <c r="K133" s="89">
        <f t="shared" si="21"/>
        <v>43154</v>
      </c>
      <c r="L133" s="73">
        <v>5</v>
      </c>
      <c r="M133" s="81" t="s">
        <v>10</v>
      </c>
      <c r="N133" s="85" t="e">
        <f>VLOOKUP($L133,#REF!,2)</f>
        <v>#REF!</v>
      </c>
      <c r="O133" s="73"/>
      <c r="P133" s="87"/>
      <c r="Q133" s="89">
        <f t="shared" si="22"/>
        <v>43182</v>
      </c>
      <c r="R133" s="73">
        <v>5</v>
      </c>
      <c r="S133" s="81" t="s">
        <v>10</v>
      </c>
      <c r="T133" s="81" t="e">
        <f>VLOOKUP($R133,#REF!,2)</f>
        <v>#REF!</v>
      </c>
      <c r="U133" s="355"/>
      <c r="V133" s="336"/>
    </row>
    <row r="134" spans="5:24" ht="49.5" customHeight="1" x14ac:dyDescent="0.15">
      <c r="E134" s="11">
        <f t="shared" si="20"/>
        <v>43124</v>
      </c>
      <c r="F134" s="2">
        <v>3</v>
      </c>
      <c r="G134" s="12" t="s">
        <v>33</v>
      </c>
      <c r="H134" s="22" t="e">
        <f>VLOOKUP($F134,#REF!,2)</f>
        <v>#REF!</v>
      </c>
      <c r="I134" s="5"/>
      <c r="J134" s="147" t="s">
        <v>210</v>
      </c>
      <c r="K134" s="89">
        <f t="shared" si="21"/>
        <v>43155</v>
      </c>
      <c r="L134" s="73">
        <v>6</v>
      </c>
      <c r="M134" s="81" t="s">
        <v>43</v>
      </c>
      <c r="N134" s="85" t="e">
        <f>VLOOKUP($L134,#REF!,2)</f>
        <v>#REF!</v>
      </c>
      <c r="O134" s="310"/>
      <c r="P134" s="153"/>
      <c r="Q134" s="89">
        <f t="shared" si="22"/>
        <v>43183</v>
      </c>
      <c r="R134" s="73">
        <v>6</v>
      </c>
      <c r="S134" s="81" t="s">
        <v>43</v>
      </c>
      <c r="T134" s="81" t="e">
        <f>VLOOKUP($R134,#REF!,2)</f>
        <v>#REF!</v>
      </c>
      <c r="U134" s="102"/>
      <c r="V134" s="162"/>
    </row>
    <row r="135" spans="5:24" ht="49.5" customHeight="1" x14ac:dyDescent="0.15">
      <c r="E135" s="11">
        <f t="shared" si="20"/>
        <v>43125</v>
      </c>
      <c r="F135" s="2">
        <v>4</v>
      </c>
      <c r="G135" s="12" t="s">
        <v>34</v>
      </c>
      <c r="H135" s="72" t="e">
        <f>VLOOKUP($F135,#REF!,2)</f>
        <v>#REF!</v>
      </c>
      <c r="I135" s="154"/>
      <c r="J135" s="37"/>
      <c r="K135" s="236">
        <f t="shared" si="21"/>
        <v>43156</v>
      </c>
      <c r="L135" s="91">
        <v>7</v>
      </c>
      <c r="M135" s="92" t="s">
        <v>30</v>
      </c>
      <c r="N135" s="95" t="e">
        <f>VLOOKUP($L135,#REF!,2)</f>
        <v>#REF!</v>
      </c>
      <c r="O135" s="228" t="s">
        <v>220</v>
      </c>
      <c r="P135" s="118"/>
      <c r="Q135" s="292">
        <f t="shared" si="22"/>
        <v>43184</v>
      </c>
      <c r="R135" s="49">
        <v>7</v>
      </c>
      <c r="S135" s="277" t="s">
        <v>30</v>
      </c>
      <c r="T135" s="277" t="e">
        <f>VLOOKUP($R135,#REF!,2)</f>
        <v>#REF!</v>
      </c>
      <c r="U135" s="306"/>
      <c r="V135" s="273" t="s">
        <v>237</v>
      </c>
      <c r="X135" s="23"/>
    </row>
    <row r="136" spans="5:24" ht="49.5" customHeight="1" x14ac:dyDescent="0.15">
      <c r="E136" s="88">
        <f t="shared" si="20"/>
        <v>43126</v>
      </c>
      <c r="F136" s="73">
        <v>5</v>
      </c>
      <c r="G136" s="108" t="s">
        <v>10</v>
      </c>
      <c r="H136" s="358" t="e">
        <f>VLOOKUP($F136,#REF!,2)</f>
        <v>#REF!</v>
      </c>
      <c r="I136" s="73"/>
      <c r="J136" s="164"/>
      <c r="K136" s="236">
        <f t="shared" si="21"/>
        <v>43157</v>
      </c>
      <c r="L136" s="91">
        <v>1</v>
      </c>
      <c r="M136" s="262" t="s">
        <v>31</v>
      </c>
      <c r="N136" s="319" t="e">
        <f>VLOOKUP($L136,#REF!,2)</f>
        <v>#REF!</v>
      </c>
      <c r="O136" s="91" t="s">
        <v>132</v>
      </c>
      <c r="P136" s="118"/>
      <c r="Q136" s="292">
        <f t="shared" si="22"/>
        <v>43185</v>
      </c>
      <c r="R136" s="49">
        <v>1</v>
      </c>
      <c r="S136" s="277" t="s">
        <v>31</v>
      </c>
      <c r="T136" s="277" t="e">
        <f>VLOOKUP($R136,#REF!,2)</f>
        <v>#REF!</v>
      </c>
      <c r="U136" s="290"/>
      <c r="V136" s="273"/>
    </row>
    <row r="137" spans="5:24" ht="49.5" customHeight="1" x14ac:dyDescent="0.15">
      <c r="E137" s="88">
        <f t="shared" si="20"/>
        <v>43127</v>
      </c>
      <c r="F137" s="73">
        <v>6</v>
      </c>
      <c r="G137" s="108" t="s">
        <v>43</v>
      </c>
      <c r="H137" s="80" t="e">
        <f>VLOOKUP($F137,#REF!,2)</f>
        <v>#REF!</v>
      </c>
      <c r="I137" s="103"/>
      <c r="J137" s="87"/>
      <c r="K137" s="30">
        <f t="shared" si="21"/>
        <v>43158</v>
      </c>
      <c r="L137" s="2">
        <v>2</v>
      </c>
      <c r="M137" s="13" t="s">
        <v>32</v>
      </c>
      <c r="N137" s="29" t="e">
        <f>VLOOKUP($L137,#REF!,2)</f>
        <v>#REF!</v>
      </c>
      <c r="O137" s="34" t="s">
        <v>256</v>
      </c>
      <c r="P137" s="213"/>
      <c r="Q137" s="292">
        <f t="shared" si="22"/>
        <v>43186</v>
      </c>
      <c r="R137" s="49">
        <v>2</v>
      </c>
      <c r="S137" s="277" t="s">
        <v>32</v>
      </c>
      <c r="T137" s="277" t="e">
        <f>VLOOKUP($R137,#REF!,2)</f>
        <v>#REF!</v>
      </c>
      <c r="U137" s="290"/>
      <c r="V137" s="281"/>
    </row>
    <row r="138" spans="5:24" ht="49.5" customHeight="1" x14ac:dyDescent="0.15">
      <c r="E138" s="233">
        <f t="shared" si="20"/>
        <v>43128</v>
      </c>
      <c r="F138" s="91">
        <v>7</v>
      </c>
      <c r="G138" s="229" t="s">
        <v>30</v>
      </c>
      <c r="H138" s="92" t="e">
        <f>VLOOKUP($F138,#REF!,2)</f>
        <v>#REF!</v>
      </c>
      <c r="I138" s="112"/>
      <c r="J138" s="265"/>
      <c r="K138" s="30">
        <f t="shared" si="21"/>
        <v>43159</v>
      </c>
      <c r="L138" s="2">
        <v>3</v>
      </c>
      <c r="M138" s="13" t="s">
        <v>33</v>
      </c>
      <c r="N138" s="29" t="e">
        <f>VLOOKUP($L138,#REF!,2)</f>
        <v>#REF!</v>
      </c>
      <c r="O138" s="2"/>
      <c r="P138" s="157"/>
      <c r="Q138" s="292">
        <f t="shared" si="22"/>
        <v>43187</v>
      </c>
      <c r="R138" s="49">
        <v>3</v>
      </c>
      <c r="S138" s="277" t="s">
        <v>33</v>
      </c>
      <c r="T138" s="277" t="e">
        <f>VLOOKUP($R138,#REF!,2)</f>
        <v>#REF!</v>
      </c>
      <c r="U138" s="49" t="s">
        <v>144</v>
      </c>
      <c r="V138" s="281" t="s">
        <v>257</v>
      </c>
    </row>
    <row r="139" spans="5:24" ht="49.5" customHeight="1" x14ac:dyDescent="0.15">
      <c r="E139" s="233">
        <f t="shared" si="20"/>
        <v>43129</v>
      </c>
      <c r="F139" s="91">
        <v>1</v>
      </c>
      <c r="G139" s="229" t="s">
        <v>31</v>
      </c>
      <c r="H139" s="92" t="e">
        <f>VLOOKUP($F139,#REF!,2)</f>
        <v>#REF!</v>
      </c>
      <c r="I139" s="318"/>
      <c r="J139" s="245"/>
      <c r="K139" s="373"/>
      <c r="L139" s="374">
        <v>4</v>
      </c>
      <c r="M139" s="375"/>
      <c r="N139" s="376"/>
      <c r="O139" s="377"/>
      <c r="P139" s="378"/>
      <c r="Q139" s="292">
        <f t="shared" si="22"/>
        <v>43188</v>
      </c>
      <c r="R139" s="49">
        <v>4</v>
      </c>
      <c r="S139" s="277" t="s">
        <v>34</v>
      </c>
      <c r="T139" s="277" t="e">
        <f>VLOOKUP($R139,#REF!,2)</f>
        <v>#REF!</v>
      </c>
      <c r="U139" s="279" t="s">
        <v>145</v>
      </c>
      <c r="V139" s="313"/>
    </row>
    <row r="140" spans="5:24" ht="49.5" customHeight="1" x14ac:dyDescent="0.15">
      <c r="E140" s="11">
        <f t="shared" si="20"/>
        <v>43130</v>
      </c>
      <c r="F140" s="2">
        <v>2</v>
      </c>
      <c r="G140" s="12" t="s">
        <v>32</v>
      </c>
      <c r="H140" s="13" t="e">
        <f>VLOOKUP($F140,#REF!,2)</f>
        <v>#REF!</v>
      </c>
      <c r="I140" s="34" t="s">
        <v>81</v>
      </c>
      <c r="J140" s="116" t="s">
        <v>108</v>
      </c>
      <c r="K140" s="373"/>
      <c r="L140" s="379"/>
      <c r="M140" s="379"/>
      <c r="N140" s="380"/>
      <c r="O140" s="381"/>
      <c r="P140" s="382"/>
      <c r="Q140" s="89">
        <f t="shared" si="22"/>
        <v>43189</v>
      </c>
      <c r="R140" s="73">
        <v>5</v>
      </c>
      <c r="S140" s="81" t="s">
        <v>10</v>
      </c>
      <c r="T140" s="81" t="e">
        <f>VLOOKUP($R140,#REF!,2)</f>
        <v>#REF!</v>
      </c>
      <c r="U140" s="86"/>
      <c r="V140" s="258"/>
      <c r="X140" s="23"/>
    </row>
    <row r="141" spans="5:24" ht="49.5" customHeight="1" thickBot="1" x14ac:dyDescent="0.2">
      <c r="E141" s="220">
        <f t="shared" si="20"/>
        <v>43131</v>
      </c>
      <c r="F141" s="2">
        <v>3</v>
      </c>
      <c r="G141" s="12" t="s">
        <v>33</v>
      </c>
      <c r="H141" s="14" t="e">
        <f>VLOOKUP($F141,#REF!,2)</f>
        <v>#REF!</v>
      </c>
      <c r="I141" s="148"/>
      <c r="J141" s="147"/>
      <c r="K141" s="383"/>
      <c r="L141" s="384"/>
      <c r="M141" s="384"/>
      <c r="N141" s="385"/>
      <c r="O141" s="386"/>
      <c r="P141" s="387"/>
      <c r="Q141" s="133">
        <f t="shared" si="22"/>
        <v>43190</v>
      </c>
      <c r="R141" s="73">
        <v>6</v>
      </c>
      <c r="S141" s="81" t="s">
        <v>43</v>
      </c>
      <c r="T141" s="81" t="e">
        <f>VLOOKUP($R141,#REF!,2)</f>
        <v>#REF!</v>
      </c>
      <c r="U141" s="103"/>
      <c r="V141" s="87"/>
    </row>
    <row r="142" spans="5:24" ht="49.5" customHeight="1" thickBot="1" x14ac:dyDescent="0.2">
      <c r="E142" s="543" t="s">
        <v>72</v>
      </c>
      <c r="F142" s="544"/>
      <c r="G142" s="544"/>
      <c r="H142" s="544"/>
      <c r="I142" s="544"/>
      <c r="J142" s="545"/>
      <c r="K142" s="546" t="s">
        <v>166</v>
      </c>
      <c r="L142" s="547"/>
      <c r="M142" s="547"/>
      <c r="N142" s="547"/>
      <c r="O142" s="547"/>
      <c r="P142" s="548"/>
      <c r="Q142" s="566" t="s">
        <v>167</v>
      </c>
      <c r="R142" s="567"/>
      <c r="S142" s="567"/>
      <c r="T142" s="567"/>
      <c r="U142" s="567"/>
      <c r="V142" s="568"/>
    </row>
    <row r="143" spans="5:24" ht="14.25" thickBot="1" x14ac:dyDescent="0.2">
      <c r="Q143" s="549"/>
      <c r="R143" s="550"/>
      <c r="S143" s="550"/>
      <c r="T143" s="550"/>
      <c r="U143" s="550"/>
      <c r="V143" s="551"/>
    </row>
    <row r="144" spans="5:24" x14ac:dyDescent="0.15">
      <c r="O144" s="54"/>
    </row>
    <row r="145" spans="5:16" x14ac:dyDescent="0.15">
      <c r="O145" s="46"/>
    </row>
    <row r="146" spans="5:16" x14ac:dyDescent="0.15">
      <c r="E146" s="542" t="s">
        <v>42</v>
      </c>
      <c r="F146" s="542"/>
      <c r="G146" s="542"/>
      <c r="H146" s="542"/>
      <c r="I146" s="542"/>
      <c r="J146" s="542"/>
      <c r="K146" s="542"/>
    </row>
    <row r="147" spans="5:16" x14ac:dyDescent="0.15">
      <c r="E147" s="57"/>
      <c r="F147" s="57"/>
      <c r="G147" s="193"/>
      <c r="H147" s="57"/>
      <c r="I147" s="57" t="s">
        <v>37</v>
      </c>
      <c r="J147" s="57" t="s">
        <v>38</v>
      </c>
      <c r="K147" s="57" t="s">
        <v>39</v>
      </c>
      <c r="P147" s="10"/>
    </row>
    <row r="148" spans="5:16" x14ac:dyDescent="0.15">
      <c r="E148" s="57" t="s">
        <v>35</v>
      </c>
      <c r="F148" s="57"/>
      <c r="G148" s="193"/>
      <c r="H148" s="57"/>
      <c r="I148" s="57">
        <v>16</v>
      </c>
      <c r="J148" s="57">
        <v>16</v>
      </c>
      <c r="K148" s="57">
        <v>16</v>
      </c>
    </row>
    <row r="149" spans="5:16" x14ac:dyDescent="0.15">
      <c r="E149" s="57" t="s">
        <v>13</v>
      </c>
      <c r="F149" s="57"/>
      <c r="G149" s="193"/>
      <c r="H149" s="57"/>
      <c r="I149" s="57">
        <v>21</v>
      </c>
      <c r="J149" s="57">
        <v>20</v>
      </c>
      <c r="K149" s="57">
        <v>20</v>
      </c>
    </row>
    <row r="150" spans="5:16" x14ac:dyDescent="0.15">
      <c r="E150" s="57" t="s">
        <v>14</v>
      </c>
      <c r="F150" s="57"/>
      <c r="G150" s="193"/>
      <c r="H150" s="57"/>
      <c r="I150" s="57">
        <v>20</v>
      </c>
      <c r="J150" s="57">
        <v>21</v>
      </c>
      <c r="K150" s="57">
        <v>21</v>
      </c>
    </row>
    <row r="151" spans="5:16" x14ac:dyDescent="0.15">
      <c r="E151" s="57" t="s">
        <v>15</v>
      </c>
      <c r="F151" s="57"/>
      <c r="G151" s="193"/>
      <c r="H151" s="57"/>
      <c r="I151" s="57">
        <v>14</v>
      </c>
      <c r="J151" s="57">
        <v>14</v>
      </c>
      <c r="K151" s="57">
        <v>14</v>
      </c>
    </row>
    <row r="152" spans="5:16" x14ac:dyDescent="0.15">
      <c r="E152" s="57" t="s">
        <v>16</v>
      </c>
      <c r="F152" s="57"/>
      <c r="G152" s="193"/>
      <c r="H152" s="57"/>
      <c r="I152" s="57">
        <v>5</v>
      </c>
      <c r="J152" s="57">
        <v>5</v>
      </c>
      <c r="K152" s="57">
        <v>5</v>
      </c>
    </row>
    <row r="153" spans="5:16" x14ac:dyDescent="0.15">
      <c r="E153" s="57" t="s">
        <v>17</v>
      </c>
      <c r="F153" s="57"/>
      <c r="G153" s="193"/>
      <c r="H153" s="57"/>
      <c r="I153" s="57">
        <v>19</v>
      </c>
      <c r="J153" s="57">
        <v>19</v>
      </c>
      <c r="K153" s="57">
        <v>19</v>
      </c>
    </row>
    <row r="154" spans="5:16" x14ac:dyDescent="0.15">
      <c r="E154" s="57" t="s">
        <v>18</v>
      </c>
      <c r="F154" s="57"/>
      <c r="G154" s="193"/>
      <c r="H154" s="57"/>
      <c r="I154" s="57">
        <v>23</v>
      </c>
      <c r="J154" s="57">
        <v>20</v>
      </c>
      <c r="K154" s="57">
        <v>20</v>
      </c>
    </row>
    <row r="155" spans="5:16" x14ac:dyDescent="0.15">
      <c r="E155" s="57" t="s">
        <v>19</v>
      </c>
      <c r="F155" s="57"/>
      <c r="G155" s="193"/>
      <c r="H155" s="57"/>
      <c r="I155" s="57">
        <v>20</v>
      </c>
      <c r="J155" s="57">
        <v>21</v>
      </c>
      <c r="K155" s="57">
        <v>21</v>
      </c>
    </row>
    <row r="156" spans="5:16" x14ac:dyDescent="0.15">
      <c r="E156" s="57" t="s">
        <v>20</v>
      </c>
      <c r="F156" s="57"/>
      <c r="G156" s="193"/>
      <c r="H156" s="57"/>
      <c r="I156" s="57">
        <v>15</v>
      </c>
      <c r="J156" s="57">
        <v>15</v>
      </c>
      <c r="K156" s="57">
        <v>15</v>
      </c>
    </row>
    <row r="157" spans="5:16" x14ac:dyDescent="0.15">
      <c r="E157" s="57" t="s">
        <v>21</v>
      </c>
      <c r="F157" s="57"/>
      <c r="G157" s="193"/>
      <c r="H157" s="57"/>
      <c r="I157" s="57">
        <v>17</v>
      </c>
      <c r="J157" s="57">
        <v>17</v>
      </c>
      <c r="K157" s="57">
        <v>17</v>
      </c>
    </row>
    <row r="158" spans="5:16" x14ac:dyDescent="0.15">
      <c r="E158" s="57" t="s">
        <v>22</v>
      </c>
      <c r="F158" s="57"/>
      <c r="G158" s="193"/>
      <c r="H158" s="57"/>
      <c r="I158" s="57">
        <v>19</v>
      </c>
      <c r="J158" s="57">
        <v>19</v>
      </c>
      <c r="K158" s="57">
        <v>19</v>
      </c>
    </row>
    <row r="159" spans="5:16" x14ac:dyDescent="0.15">
      <c r="E159" s="57" t="s">
        <v>23</v>
      </c>
      <c r="F159" s="57"/>
      <c r="G159" s="193"/>
      <c r="H159" s="57"/>
      <c r="I159" s="57">
        <v>15</v>
      </c>
      <c r="J159" s="57">
        <v>15</v>
      </c>
      <c r="K159" s="57">
        <v>13</v>
      </c>
    </row>
    <row r="160" spans="5:16" x14ac:dyDescent="0.15">
      <c r="E160" s="57" t="s">
        <v>36</v>
      </c>
      <c r="F160" s="57"/>
      <c r="G160" s="193"/>
      <c r="H160" s="57"/>
      <c r="I160" s="57">
        <f>SUM(I148:I159)</f>
        <v>204</v>
      </c>
      <c r="J160" s="57">
        <f t="shared" ref="J160:K160" si="23">SUM(J148:J159)</f>
        <v>202</v>
      </c>
      <c r="K160" s="57">
        <f t="shared" si="23"/>
        <v>200</v>
      </c>
    </row>
  </sheetData>
  <mergeCells count="32">
    <mergeCell ref="Q142:V142"/>
    <mergeCell ref="I108:J108"/>
    <mergeCell ref="I4:J4"/>
    <mergeCell ref="I75:J75"/>
    <mergeCell ref="E36:J36"/>
    <mergeCell ref="I2:K2"/>
    <mergeCell ref="Q107:V107"/>
    <mergeCell ref="O4:P4"/>
    <mergeCell ref="U4:V4"/>
    <mergeCell ref="I39:J39"/>
    <mergeCell ref="O39:P39"/>
    <mergeCell ref="U39:V39"/>
    <mergeCell ref="K36:P36"/>
    <mergeCell ref="Q36:V36"/>
    <mergeCell ref="I37:J37"/>
    <mergeCell ref="I73:J73"/>
    <mergeCell ref="E146:K146"/>
    <mergeCell ref="E142:J142"/>
    <mergeCell ref="K142:P142"/>
    <mergeCell ref="Q143:V143"/>
    <mergeCell ref="I38:J38"/>
    <mergeCell ref="I109:J109"/>
    <mergeCell ref="K71:P71"/>
    <mergeCell ref="Q71:V71"/>
    <mergeCell ref="E71:J71"/>
    <mergeCell ref="U75:V75"/>
    <mergeCell ref="O75:P75"/>
    <mergeCell ref="I110:J110"/>
    <mergeCell ref="O110:P110"/>
    <mergeCell ref="U110:V110"/>
    <mergeCell ref="E107:J107"/>
    <mergeCell ref="K107:P107"/>
  </mergeCells>
  <phoneticPr fontId="1"/>
  <pageMargins left="0.7" right="0.35433070866141736" top="0.49" bottom="0.36" header="0.27" footer="0.28000000000000003"/>
  <pageSetup paperSize="9" scale="47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年間行事一覧</vt:lpstr>
      <vt:lpstr>（６）年間行事</vt:lpstr>
      <vt:lpstr>'（６）年間行事'!Print_Area</vt:lpstr>
      <vt:lpstr>年間行事一覧!Print_Area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hayasaka</dc:creator>
  <cp:lastModifiedBy>仙台市教育委員会</cp:lastModifiedBy>
  <cp:lastPrinted>2019-03-03T22:59:00Z</cp:lastPrinted>
  <dcterms:created xsi:type="dcterms:W3CDTF">2001-07-07T02:50:52Z</dcterms:created>
  <dcterms:modified xsi:type="dcterms:W3CDTF">2019-03-20T08:34:40Z</dcterms:modified>
</cp:coreProperties>
</file>